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<sst xmlns="http://schemas.openxmlformats.org/spreadsheetml/2006/main" count="356" uniqueCount="137">
  <si>
    <t>姓名</t>
  </si>
  <si>
    <t>学号</t>
  </si>
  <si>
    <t>班级</t>
  </si>
  <si>
    <t>德育基础素质测评得分</t>
  </si>
  <si>
    <t>智育基础素质测评得分</t>
  </si>
  <si>
    <t>体育基础素质测评得分</t>
  </si>
  <si>
    <t>美育基础素质测评得分</t>
  </si>
  <si>
    <t>劳育基础素质测评得分</t>
  </si>
  <si>
    <t>基本素质得分（J）</t>
  </si>
  <si>
    <t>德育发展素质测评加分</t>
  </si>
  <si>
    <t>智育发展素质测评加分</t>
  </si>
  <si>
    <t>体育发展素质测评加分</t>
  </si>
  <si>
    <t>美育发展素质测评加分</t>
  </si>
  <si>
    <t>劳育发展素质测评加分</t>
  </si>
  <si>
    <t>发展素质得分（F）</t>
  </si>
  <si>
    <t>综合素质得分（Z）</t>
  </si>
  <si>
    <t>综合素质测评等级</t>
  </si>
  <si>
    <t>侯帅</t>
  </si>
  <si>
    <t>社体24-1</t>
  </si>
  <si>
    <t>合格</t>
  </si>
  <si>
    <t>徐天巍</t>
  </si>
  <si>
    <t>王义刚</t>
  </si>
  <si>
    <t>良好</t>
  </si>
  <si>
    <t>李宇坤</t>
  </si>
  <si>
    <t>孔令书</t>
  </si>
  <si>
    <t>王琦韬</t>
  </si>
  <si>
    <t>樊峻星</t>
  </si>
  <si>
    <t>优秀</t>
  </si>
  <si>
    <t>刘焕晨</t>
  </si>
  <si>
    <t>曹德水</t>
  </si>
  <si>
    <t>林晋屾</t>
  </si>
  <si>
    <t>张旭烽</t>
  </si>
  <si>
    <t>金硕林</t>
  </si>
  <si>
    <t>崔子峰</t>
  </si>
  <si>
    <t>胡翔</t>
  </si>
  <si>
    <t>李煜洲</t>
  </si>
  <si>
    <t>傅广燃</t>
  </si>
  <si>
    <t>张浩阳</t>
  </si>
  <si>
    <t>蒋宇</t>
  </si>
  <si>
    <t>高瀚泽</t>
  </si>
  <si>
    <t>于仁硕</t>
  </si>
  <si>
    <t>李志鹏</t>
  </si>
  <si>
    <t>张家祺</t>
  </si>
  <si>
    <t>王冬磊</t>
  </si>
  <si>
    <t>徐延通</t>
  </si>
  <si>
    <t>陈文超</t>
  </si>
  <si>
    <t>王理文</t>
  </si>
  <si>
    <t>郭磊</t>
  </si>
  <si>
    <t>胡佳豪</t>
  </si>
  <si>
    <t>温晨启</t>
  </si>
  <si>
    <t>社体24-2</t>
  </si>
  <si>
    <t>王正阳</t>
  </si>
  <si>
    <t>孔晟权</t>
  </si>
  <si>
    <t>陈思玙</t>
  </si>
  <si>
    <t>来熠豪</t>
  </si>
  <si>
    <t>张林</t>
  </si>
  <si>
    <t>孔麒涵</t>
  </si>
  <si>
    <t>钱轶琦</t>
  </si>
  <si>
    <t>刘美博</t>
  </si>
  <si>
    <t>师功帅</t>
  </si>
  <si>
    <t>毛佳</t>
  </si>
  <si>
    <t>王凯</t>
  </si>
  <si>
    <t>左慧通</t>
  </si>
  <si>
    <t>陈小勇</t>
  </si>
  <si>
    <t>徐健豪</t>
  </si>
  <si>
    <t>刘中远</t>
  </si>
  <si>
    <t>雷子乐</t>
  </si>
  <si>
    <t>肖雨丰</t>
  </si>
  <si>
    <t>马润凯</t>
  </si>
  <si>
    <t>陈宇飞</t>
  </si>
  <si>
    <t>罗毅</t>
  </si>
  <si>
    <t>彭杰</t>
  </si>
  <si>
    <t>余加乐</t>
  </si>
  <si>
    <t>刘施妍</t>
  </si>
  <si>
    <t>李炳辰</t>
  </si>
  <si>
    <t>刘瀚泽</t>
  </si>
  <si>
    <t>高亮</t>
  </si>
  <si>
    <t>宋超卓</t>
  </si>
  <si>
    <t>刘卓文</t>
  </si>
  <si>
    <t>杨国辉</t>
  </si>
  <si>
    <t>刘佳欣</t>
  </si>
  <si>
    <t>运训24-1</t>
  </si>
  <si>
    <t>薛煜凡</t>
  </si>
  <si>
    <t>林钰琛</t>
  </si>
  <si>
    <t>宋羽童</t>
  </si>
  <si>
    <t>李佳璐</t>
  </si>
  <si>
    <t>宁吉桐</t>
  </si>
  <si>
    <t>陶欣</t>
  </si>
  <si>
    <t>李姿瑶</t>
  </si>
  <si>
    <t>王晨阳</t>
  </si>
  <si>
    <t>刘思睿</t>
  </si>
  <si>
    <t>倪蒋昊</t>
  </si>
  <si>
    <t>周懿之</t>
  </si>
  <si>
    <t>王雪柔</t>
  </si>
  <si>
    <t>李国强</t>
  </si>
  <si>
    <t>王崇科</t>
  </si>
  <si>
    <t>韩誉颉</t>
  </si>
  <si>
    <t>葛东睿</t>
  </si>
  <si>
    <t>杜政泽</t>
  </si>
  <si>
    <t>岳铂川</t>
  </si>
  <si>
    <t>任楷</t>
  </si>
  <si>
    <t>吴梓昊</t>
  </si>
  <si>
    <t>王智鹏飞</t>
  </si>
  <si>
    <t>张人和</t>
  </si>
  <si>
    <t>周成宇</t>
  </si>
  <si>
    <t>冯俊浩</t>
  </si>
  <si>
    <t>熊骁伟</t>
  </si>
  <si>
    <t>张宇</t>
  </si>
  <si>
    <t>张一好</t>
  </si>
  <si>
    <t>邢世安</t>
  </si>
  <si>
    <t>运训24-2</t>
  </si>
  <si>
    <t>张兴伟</t>
  </si>
  <si>
    <t>尹世杰</t>
  </si>
  <si>
    <t>段雅琪</t>
  </si>
  <si>
    <t>陆秋颐</t>
  </si>
  <si>
    <t>徐梦龙</t>
  </si>
  <si>
    <t>郑玥泊</t>
  </si>
  <si>
    <t>林璇</t>
  </si>
  <si>
    <t>顾文涛</t>
  </si>
  <si>
    <t>薛珺予</t>
  </si>
  <si>
    <t>潘羿臣</t>
  </si>
  <si>
    <t>陈卓涵</t>
  </si>
  <si>
    <t>郭骐宁</t>
  </si>
  <si>
    <t>马艺铭</t>
  </si>
  <si>
    <t>宋腾毅</t>
  </si>
  <si>
    <t>宋思在</t>
  </si>
  <si>
    <t>程万坤</t>
  </si>
  <si>
    <t>万喆雨</t>
  </si>
  <si>
    <t>肖敏鸿</t>
  </si>
  <si>
    <t>冯治力</t>
  </si>
  <si>
    <t>张建国</t>
  </si>
  <si>
    <t>王美文</t>
  </si>
  <si>
    <t>王诗越</t>
  </si>
  <si>
    <t>叶梓焓</t>
  </si>
  <si>
    <t>黄磊</t>
  </si>
  <si>
    <t>袁为</t>
  </si>
  <si>
    <t>高子鸥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</si>
</sst>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4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352;&#38182;&#29854;&#8212;&#24180;&#32423;&#24037;&#20316;2022&#12289;2024&#32423;\24&#32423;&#31038;&#20307;&#19968;&#29677;&#22522;&#30784;&#32032;&#36136;&#27979;&#3578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德育"/>
      <sheetName val="美育"/>
      <sheetName val="劳育"/>
    </sheetNames>
    <sheetDataSet>
      <sheetData sheetId="0"/>
      <sheetData sheetId="1">
        <row r="11">
          <cell r="C11">
            <v>90</v>
          </cell>
          <cell r="D11">
            <v>90</v>
          </cell>
          <cell r="E11">
            <v>90</v>
          </cell>
          <cell r="F11">
            <v>90</v>
          </cell>
          <cell r="G11">
            <v>90</v>
          </cell>
          <cell r="H11">
            <v>90</v>
          </cell>
          <cell r="I11">
            <v>90</v>
          </cell>
          <cell r="J11">
            <v>85</v>
          </cell>
          <cell r="K11">
            <v>90</v>
          </cell>
          <cell r="L11">
            <v>85</v>
          </cell>
          <cell r="M11">
            <v>85</v>
          </cell>
          <cell r="N11">
            <v>60</v>
          </cell>
          <cell r="O11">
            <v>85</v>
          </cell>
          <cell r="P11">
            <v>85</v>
          </cell>
          <cell r="Q11">
            <v>90</v>
          </cell>
          <cell r="R11">
            <v>90</v>
          </cell>
          <cell r="S11">
            <v>90</v>
          </cell>
          <cell r="T11">
            <v>85</v>
          </cell>
          <cell r="U11">
            <v>85</v>
          </cell>
          <cell r="V11">
            <v>80</v>
          </cell>
          <cell r="W11">
            <v>85</v>
          </cell>
          <cell r="X11">
            <v>90</v>
          </cell>
          <cell r="Y11">
            <v>85</v>
          </cell>
          <cell r="Z11">
            <v>90</v>
          </cell>
          <cell r="AA11">
            <v>85</v>
          </cell>
          <cell r="AB11">
            <v>90</v>
          </cell>
        </row>
        <row r="21">
          <cell r="C21">
            <v>90</v>
          </cell>
          <cell r="D21">
            <v>90</v>
          </cell>
          <cell r="E21">
            <v>90</v>
          </cell>
          <cell r="F21">
            <v>90</v>
          </cell>
          <cell r="G21">
            <v>90</v>
          </cell>
          <cell r="H21">
            <v>90</v>
          </cell>
          <cell r="I21">
            <v>90</v>
          </cell>
          <cell r="J21">
            <v>85</v>
          </cell>
          <cell r="K21">
            <v>90</v>
          </cell>
          <cell r="L21">
            <v>90</v>
          </cell>
          <cell r="M21">
            <v>85</v>
          </cell>
          <cell r="N21">
            <v>85</v>
          </cell>
          <cell r="O21">
            <v>90</v>
          </cell>
          <cell r="P21">
            <v>85</v>
          </cell>
          <cell r="Q21">
            <v>90</v>
          </cell>
          <cell r="R21">
            <v>85</v>
          </cell>
          <cell r="S21">
            <v>90</v>
          </cell>
          <cell r="T21">
            <v>90</v>
          </cell>
          <cell r="U21">
            <v>90</v>
          </cell>
          <cell r="V21">
            <v>80</v>
          </cell>
          <cell r="W21">
            <v>85</v>
          </cell>
          <cell r="X21">
            <v>90</v>
          </cell>
          <cell r="Y21">
            <v>90</v>
          </cell>
          <cell r="Z21">
            <v>90</v>
          </cell>
          <cell r="AA21">
            <v>90</v>
          </cell>
          <cell r="AB21">
            <v>90</v>
          </cell>
        </row>
      </sheetData>
      <sheetData sheetId="2">
        <row r="14">
          <cell r="C14">
            <v>90</v>
          </cell>
          <cell r="D14">
            <v>90</v>
          </cell>
          <cell r="E14">
            <v>50</v>
          </cell>
          <cell r="F14">
            <v>90</v>
          </cell>
          <cell r="G14">
            <v>65</v>
          </cell>
          <cell r="H14">
            <v>85</v>
          </cell>
          <cell r="I14">
            <v>90</v>
          </cell>
          <cell r="J14">
            <v>90</v>
          </cell>
          <cell r="K14">
            <v>85</v>
          </cell>
          <cell r="L14">
            <v>90</v>
          </cell>
          <cell r="M14">
            <v>90</v>
          </cell>
          <cell r="N14">
            <v>90</v>
          </cell>
          <cell r="O14">
            <v>90</v>
          </cell>
          <cell r="P14">
            <v>90</v>
          </cell>
          <cell r="Q14">
            <v>60</v>
          </cell>
          <cell r="R14">
            <v>90</v>
          </cell>
          <cell r="S14">
            <v>90</v>
          </cell>
          <cell r="T14">
            <v>85</v>
          </cell>
          <cell r="U14">
            <v>90</v>
          </cell>
          <cell r="V14">
            <v>85</v>
          </cell>
          <cell r="W14">
            <v>90</v>
          </cell>
          <cell r="X14">
            <v>90</v>
          </cell>
          <cell r="Y14">
            <v>85</v>
          </cell>
          <cell r="Z14">
            <v>90</v>
          </cell>
          <cell r="AA14">
            <v>85</v>
          </cell>
          <cell r="AB14">
            <v>85</v>
          </cell>
        </row>
        <row r="19">
          <cell r="C19">
            <v>90</v>
          </cell>
          <cell r="D19">
            <v>60</v>
          </cell>
          <cell r="E19">
            <v>50</v>
          </cell>
          <cell r="F19">
            <v>85</v>
          </cell>
          <cell r="G19">
            <v>90</v>
          </cell>
          <cell r="H19">
            <v>60</v>
          </cell>
          <cell r="I19">
            <v>90</v>
          </cell>
          <cell r="J19">
            <v>90</v>
          </cell>
          <cell r="K19">
            <v>90</v>
          </cell>
          <cell r="L19">
            <v>90</v>
          </cell>
          <cell r="M19">
            <v>90</v>
          </cell>
          <cell r="N19">
            <v>90</v>
          </cell>
          <cell r="O19">
            <v>90</v>
          </cell>
          <cell r="P19">
            <v>90</v>
          </cell>
          <cell r="Q19">
            <v>60</v>
          </cell>
          <cell r="R19">
            <v>90</v>
          </cell>
          <cell r="S19">
            <v>85</v>
          </cell>
          <cell r="T19">
            <v>90</v>
          </cell>
          <cell r="U19">
            <v>85</v>
          </cell>
          <cell r="V19">
            <v>90</v>
          </cell>
          <cell r="W19">
            <v>60</v>
          </cell>
          <cell r="X19">
            <v>60</v>
          </cell>
          <cell r="Y19">
            <v>85</v>
          </cell>
          <cell r="Z19">
            <v>90</v>
          </cell>
          <cell r="AA19">
            <v>85</v>
          </cell>
          <cell r="AB19">
            <v>85</v>
          </cell>
        </row>
        <row r="21">
          <cell r="C21">
            <v>90</v>
          </cell>
          <cell r="D21">
            <v>90</v>
          </cell>
          <cell r="E21">
            <v>85</v>
          </cell>
          <cell r="F21">
            <v>90</v>
          </cell>
          <cell r="G21">
            <v>75</v>
          </cell>
          <cell r="H21">
            <v>85</v>
          </cell>
          <cell r="I21">
            <v>90</v>
          </cell>
          <cell r="J21">
            <v>90</v>
          </cell>
          <cell r="K21">
            <v>90</v>
          </cell>
          <cell r="L21">
            <v>90</v>
          </cell>
          <cell r="M21">
            <v>90</v>
          </cell>
          <cell r="N21">
            <v>90</v>
          </cell>
          <cell r="O21">
            <v>90</v>
          </cell>
          <cell r="P21">
            <v>90</v>
          </cell>
          <cell r="Q21">
            <v>90</v>
          </cell>
          <cell r="R21">
            <v>90</v>
          </cell>
          <cell r="S21">
            <v>85</v>
          </cell>
          <cell r="T21">
            <v>90</v>
          </cell>
          <cell r="U21">
            <v>90</v>
          </cell>
          <cell r="V21">
            <v>90</v>
          </cell>
          <cell r="W21">
            <v>85</v>
          </cell>
          <cell r="X21">
            <v>85</v>
          </cell>
          <cell r="Y21">
            <v>90</v>
          </cell>
          <cell r="Z21">
            <v>90</v>
          </cell>
          <cell r="AA21">
            <v>85</v>
          </cell>
          <cell r="AB21">
            <v>90</v>
          </cell>
        </row>
        <row r="29">
          <cell r="C29">
            <v>85</v>
          </cell>
          <cell r="D29">
            <v>90</v>
          </cell>
          <cell r="E29">
            <v>85</v>
          </cell>
          <cell r="F29">
            <v>90</v>
          </cell>
          <cell r="G29">
            <v>75</v>
          </cell>
          <cell r="H29">
            <v>85</v>
          </cell>
          <cell r="I29">
            <v>90</v>
          </cell>
          <cell r="J29">
            <v>90</v>
          </cell>
          <cell r="K29">
            <v>85</v>
          </cell>
          <cell r="L29">
            <v>90</v>
          </cell>
          <cell r="M29">
            <v>90</v>
          </cell>
          <cell r="N29">
            <v>90</v>
          </cell>
          <cell r="O29">
            <v>90</v>
          </cell>
          <cell r="P29">
            <v>90</v>
          </cell>
          <cell r="Q29">
            <v>60</v>
          </cell>
          <cell r="R29">
            <v>85</v>
          </cell>
          <cell r="S29">
            <v>90</v>
          </cell>
          <cell r="T29">
            <v>90</v>
          </cell>
          <cell r="U29">
            <v>90</v>
          </cell>
          <cell r="V29">
            <v>85</v>
          </cell>
          <cell r="W29">
            <v>85</v>
          </cell>
          <cell r="X29">
            <v>90</v>
          </cell>
          <cell r="Y29">
            <v>90</v>
          </cell>
          <cell r="Z29">
            <v>90</v>
          </cell>
          <cell r="AA29">
            <v>85</v>
          </cell>
          <cell r="AB29">
            <v>85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4"/>
  <sheetViews>
    <sheetView tabSelected="1" workbookViewId="0">
      <selection activeCell="A93" sqref="$A93:$XFD93"/>
    </sheetView>
  </sheetViews>
  <sheetFormatPr defaultColWidth="9" defaultRowHeight="13.5"/>
  <cols>
    <col min="2" max="2" width="14.875"/>
  </cols>
  <sheetData>
    <row r="1" ht="40.5" spans="1:17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</row>
    <row r="2" spans="1:17">
      <c r="A2" s="6" t="s">
        <v>17</v>
      </c>
      <c r="B2" s="7">
        <v>13240007</v>
      </c>
      <c r="C2" s="8" t="s">
        <v>18</v>
      </c>
      <c r="D2" s="9">
        <v>88.12</v>
      </c>
      <c r="E2" s="9">
        <v>62.99</v>
      </c>
      <c r="F2" s="10">
        <v>90</v>
      </c>
      <c r="G2" s="11">
        <v>86.87</v>
      </c>
      <c r="H2" s="11">
        <v>87.29</v>
      </c>
      <c r="I2" s="12">
        <f>D2*0.2+E2*0.5+F2*0.1+G2*0.1+H2*0.1</f>
        <v>75.535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13">
        <v>0</v>
      </c>
      <c r="P2" s="9">
        <f t="shared" ref="P2:P65" si="0">I2*0.6+O2*0.4</f>
        <v>45.321</v>
      </c>
      <c r="Q2" s="1" t="s">
        <v>19</v>
      </c>
    </row>
    <row r="3" spans="1:17">
      <c r="A3" s="8" t="s">
        <v>20</v>
      </c>
      <c r="B3" s="7">
        <v>13240013</v>
      </c>
      <c r="C3" s="8" t="s">
        <v>18</v>
      </c>
      <c r="D3" s="9">
        <v>82.5</v>
      </c>
      <c r="E3" s="9">
        <v>66</v>
      </c>
      <c r="F3" s="10">
        <v>90</v>
      </c>
      <c r="G3" s="11">
        <v>86.45</v>
      </c>
      <c r="H3" s="11">
        <v>85.41</v>
      </c>
      <c r="I3" s="12">
        <f t="shared" ref="I2:I59" si="1">D3*0.2+E3*0.5+F3*0.1+G3*0.1+H3*0.1</f>
        <v>75.686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13">
        <v>0</v>
      </c>
      <c r="P3" s="9">
        <f t="shared" si="0"/>
        <v>45.4116</v>
      </c>
      <c r="Q3" s="1" t="s">
        <v>19</v>
      </c>
    </row>
    <row r="4" spans="1:17">
      <c r="A4" s="6" t="s">
        <v>21</v>
      </c>
      <c r="B4" s="14">
        <v>13240016</v>
      </c>
      <c r="C4" s="8" t="s">
        <v>18</v>
      </c>
      <c r="D4" s="9">
        <v>88.75</v>
      </c>
      <c r="E4" s="13">
        <v>81.42</v>
      </c>
      <c r="F4" s="10">
        <v>90</v>
      </c>
      <c r="G4" s="15">
        <v>88.12</v>
      </c>
      <c r="H4" s="11">
        <v>88.33</v>
      </c>
      <c r="I4" s="12">
        <f t="shared" si="1"/>
        <v>85.105</v>
      </c>
      <c r="J4" s="13">
        <v>0</v>
      </c>
      <c r="K4" s="13">
        <v>0</v>
      </c>
      <c r="L4" s="13">
        <v>0</v>
      </c>
      <c r="M4" s="13">
        <v>0</v>
      </c>
      <c r="N4" s="13">
        <v>4</v>
      </c>
      <c r="O4" s="13">
        <v>0.4</v>
      </c>
      <c r="P4" s="9">
        <f t="shared" si="0"/>
        <v>51.223</v>
      </c>
      <c r="Q4" s="1" t="s">
        <v>22</v>
      </c>
    </row>
    <row r="5" spans="1:17">
      <c r="A5" s="6" t="s">
        <v>23</v>
      </c>
      <c r="B5" s="14">
        <v>13240017</v>
      </c>
      <c r="C5" s="8" t="s">
        <v>18</v>
      </c>
      <c r="D5" s="9">
        <v>86.04</v>
      </c>
      <c r="E5" s="13">
        <v>70.7</v>
      </c>
      <c r="F5" s="10">
        <v>90</v>
      </c>
      <c r="G5" s="11">
        <v>86.45</v>
      </c>
      <c r="H5" s="11">
        <v>87.29</v>
      </c>
      <c r="I5" s="12">
        <f t="shared" si="1"/>
        <v>78.932</v>
      </c>
      <c r="J5" s="13">
        <v>0</v>
      </c>
      <c r="K5" s="13">
        <v>0</v>
      </c>
      <c r="L5" s="9">
        <v>0</v>
      </c>
      <c r="M5" s="13">
        <v>0</v>
      </c>
      <c r="N5" s="13">
        <v>0</v>
      </c>
      <c r="O5" s="13">
        <v>0</v>
      </c>
      <c r="P5" s="9">
        <f t="shared" si="0"/>
        <v>47.3592</v>
      </c>
      <c r="Q5" s="1" t="s">
        <v>19</v>
      </c>
    </row>
    <row r="6" spans="1:17">
      <c r="A6" s="6" t="s">
        <v>24</v>
      </c>
      <c r="B6" s="14">
        <v>13240019</v>
      </c>
      <c r="C6" s="8" t="s">
        <v>18</v>
      </c>
      <c r="D6" s="13">
        <v>80.42</v>
      </c>
      <c r="E6" s="13">
        <v>63.17</v>
      </c>
      <c r="F6" s="10">
        <v>90</v>
      </c>
      <c r="G6" s="11">
        <v>82.29</v>
      </c>
      <c r="H6" s="11">
        <v>77.91</v>
      </c>
      <c r="I6" s="12">
        <f t="shared" si="1"/>
        <v>72.689</v>
      </c>
      <c r="J6" s="13">
        <v>0</v>
      </c>
      <c r="K6" s="13">
        <v>0</v>
      </c>
      <c r="L6" s="9">
        <v>0</v>
      </c>
      <c r="M6" s="13">
        <v>0</v>
      </c>
      <c r="N6" s="13">
        <v>0</v>
      </c>
      <c r="O6" s="13">
        <v>0</v>
      </c>
      <c r="P6" s="9">
        <f t="shared" si="0"/>
        <v>43.6134</v>
      </c>
      <c r="Q6" s="1" t="s">
        <v>19</v>
      </c>
    </row>
    <row r="7" spans="1:17">
      <c r="A7" s="6" t="s">
        <v>25</v>
      </c>
      <c r="B7" s="14">
        <v>13240020</v>
      </c>
      <c r="C7" s="8" t="s">
        <v>18</v>
      </c>
      <c r="D7" s="13">
        <v>87.08</v>
      </c>
      <c r="E7" s="13">
        <v>82.6</v>
      </c>
      <c r="F7" s="10">
        <v>90</v>
      </c>
      <c r="G7" s="11">
        <v>86.87</v>
      </c>
      <c r="H7" s="11">
        <v>86.45</v>
      </c>
      <c r="I7" s="12">
        <f t="shared" si="1"/>
        <v>85.048</v>
      </c>
      <c r="J7" s="13">
        <v>0</v>
      </c>
      <c r="K7" s="13">
        <v>8</v>
      </c>
      <c r="L7" s="9">
        <v>0</v>
      </c>
      <c r="M7" s="13">
        <v>0</v>
      </c>
      <c r="N7" s="13">
        <v>0</v>
      </c>
      <c r="O7" s="13">
        <v>4</v>
      </c>
      <c r="P7" s="9">
        <f t="shared" si="0"/>
        <v>52.6288</v>
      </c>
      <c r="Q7" s="1" t="s">
        <v>22</v>
      </c>
    </row>
    <row r="8" spans="1:17">
      <c r="A8" s="6" t="s">
        <v>26</v>
      </c>
      <c r="B8" s="14">
        <v>13240022</v>
      </c>
      <c r="C8" s="8" t="s">
        <v>18</v>
      </c>
      <c r="D8" s="13">
        <v>89.58</v>
      </c>
      <c r="E8" s="13">
        <v>88.78</v>
      </c>
      <c r="F8" s="10">
        <v>90</v>
      </c>
      <c r="G8" s="11">
        <v>89.16</v>
      </c>
      <c r="H8" s="11">
        <v>89.58</v>
      </c>
      <c r="I8" s="12">
        <f t="shared" si="1"/>
        <v>89.18</v>
      </c>
      <c r="J8" s="13">
        <v>8</v>
      </c>
      <c r="K8" s="13">
        <v>17</v>
      </c>
      <c r="L8" s="9">
        <v>6</v>
      </c>
      <c r="M8" s="13">
        <v>0</v>
      </c>
      <c r="N8" s="13">
        <v>14.4</v>
      </c>
      <c r="O8" s="13">
        <v>12.14</v>
      </c>
      <c r="P8" s="9">
        <f t="shared" si="0"/>
        <v>58.364</v>
      </c>
      <c r="Q8" s="1" t="s">
        <v>27</v>
      </c>
    </row>
    <row r="9" spans="1:17">
      <c r="A9" s="6" t="s">
        <v>28</v>
      </c>
      <c r="B9" s="14">
        <v>13240023</v>
      </c>
      <c r="C9" s="8" t="s">
        <v>18</v>
      </c>
      <c r="D9" s="13">
        <v>83.96</v>
      </c>
      <c r="E9" s="13">
        <v>82.18</v>
      </c>
      <c r="F9" s="10">
        <v>90</v>
      </c>
      <c r="G9" s="11">
        <v>84.16</v>
      </c>
      <c r="H9" s="11">
        <v>84.58</v>
      </c>
      <c r="I9" s="12">
        <f t="shared" si="1"/>
        <v>83.756</v>
      </c>
      <c r="J9" s="13">
        <v>0</v>
      </c>
      <c r="K9" s="13">
        <v>4</v>
      </c>
      <c r="L9" s="9">
        <v>4</v>
      </c>
      <c r="M9" s="13">
        <v>0</v>
      </c>
      <c r="N9" s="13">
        <v>4</v>
      </c>
      <c r="O9" s="13">
        <v>2.8</v>
      </c>
      <c r="P9" s="9">
        <f t="shared" si="0"/>
        <v>51.3736</v>
      </c>
      <c r="Q9" s="1" t="s">
        <v>22</v>
      </c>
    </row>
    <row r="10" spans="1:17">
      <c r="A10" s="6" t="s">
        <v>29</v>
      </c>
      <c r="B10" s="14">
        <v>13240026</v>
      </c>
      <c r="C10" s="8" t="s">
        <v>18</v>
      </c>
      <c r="D10" s="13">
        <v>83.96</v>
      </c>
      <c r="E10" s="13">
        <v>80.57</v>
      </c>
      <c r="F10" s="10">
        <v>90</v>
      </c>
      <c r="G10" s="11">
        <v>85.83</v>
      </c>
      <c r="H10" s="11">
        <v>84.16</v>
      </c>
      <c r="I10" s="12">
        <f t="shared" si="1"/>
        <v>83.076</v>
      </c>
      <c r="J10" s="13">
        <v>0</v>
      </c>
      <c r="K10" s="13">
        <v>1</v>
      </c>
      <c r="L10" s="9">
        <v>0</v>
      </c>
      <c r="M10" s="13">
        <v>0</v>
      </c>
      <c r="N10" s="13">
        <v>4</v>
      </c>
      <c r="O10" s="13">
        <v>0.9</v>
      </c>
      <c r="P10" s="9">
        <f t="shared" si="0"/>
        <v>50.2056</v>
      </c>
      <c r="Q10" s="1" t="s">
        <v>22</v>
      </c>
    </row>
    <row r="11" spans="1:17">
      <c r="A11" s="6" t="s">
        <v>30</v>
      </c>
      <c r="B11" s="14">
        <v>13240133</v>
      </c>
      <c r="C11" s="8" t="s">
        <v>18</v>
      </c>
      <c r="D11" s="13">
        <v>87.29</v>
      </c>
      <c r="E11" s="13">
        <v>85.98</v>
      </c>
      <c r="F11" s="10">
        <v>90</v>
      </c>
      <c r="G11" s="11">
        <f>(SUM([1]美育!C11:AB11)-MAX([1]美育!C11:AB11)-MIN([1]美育!C11:AB11))/24</f>
        <v>87.5</v>
      </c>
      <c r="H11" s="11">
        <v>86.45</v>
      </c>
      <c r="I11" s="12">
        <f t="shared" si="1"/>
        <v>86.843</v>
      </c>
      <c r="J11" s="13">
        <v>0</v>
      </c>
      <c r="K11" s="13">
        <v>11</v>
      </c>
      <c r="L11" s="13">
        <v>10</v>
      </c>
      <c r="M11" s="13">
        <v>0</v>
      </c>
      <c r="N11" s="13">
        <v>0</v>
      </c>
      <c r="O11" s="13">
        <v>6.5</v>
      </c>
      <c r="P11" s="9">
        <f t="shared" si="0"/>
        <v>54.7058</v>
      </c>
      <c r="Q11" s="1" t="s">
        <v>27</v>
      </c>
    </row>
    <row r="12" spans="1:17">
      <c r="A12" s="6" t="s">
        <v>31</v>
      </c>
      <c r="B12" s="14">
        <v>13240136</v>
      </c>
      <c r="C12" s="8" t="s">
        <v>18</v>
      </c>
      <c r="D12" s="13">
        <v>88.33</v>
      </c>
      <c r="E12" s="13">
        <v>88.5</v>
      </c>
      <c r="F12" s="10">
        <v>90</v>
      </c>
      <c r="G12" s="11">
        <v>86.66</v>
      </c>
      <c r="H12" s="11">
        <v>87.08</v>
      </c>
      <c r="I12" s="12">
        <f t="shared" si="1"/>
        <v>88.29</v>
      </c>
      <c r="J12" s="13">
        <v>0</v>
      </c>
      <c r="K12" s="13">
        <v>12</v>
      </c>
      <c r="L12" s="13">
        <v>1.5</v>
      </c>
      <c r="M12" s="13">
        <v>0</v>
      </c>
      <c r="N12" s="13">
        <v>0</v>
      </c>
      <c r="O12" s="13">
        <v>6.15</v>
      </c>
      <c r="P12" s="9">
        <f t="shared" si="0"/>
        <v>55.434</v>
      </c>
      <c r="Q12" s="1" t="s">
        <v>27</v>
      </c>
    </row>
    <row r="13" spans="1:17">
      <c r="A13" s="6" t="s">
        <v>32</v>
      </c>
      <c r="B13" s="14">
        <v>13240137</v>
      </c>
      <c r="C13" s="8" t="s">
        <v>18</v>
      </c>
      <c r="D13" s="13">
        <v>83.75</v>
      </c>
      <c r="E13" s="13">
        <v>63.85</v>
      </c>
      <c r="F13" s="10">
        <v>90</v>
      </c>
      <c r="G13" s="11">
        <v>87.29</v>
      </c>
      <c r="H13" s="11">
        <v>84.37</v>
      </c>
      <c r="I13" s="12">
        <f t="shared" si="1"/>
        <v>74.841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9">
        <f t="shared" si="0"/>
        <v>44.9046</v>
      </c>
      <c r="Q13" s="1" t="s">
        <v>19</v>
      </c>
    </row>
    <row r="14" spans="1:17">
      <c r="A14" s="6" t="s">
        <v>33</v>
      </c>
      <c r="B14" s="14">
        <v>13240138</v>
      </c>
      <c r="C14" s="8" t="s">
        <v>18</v>
      </c>
      <c r="D14" s="13">
        <v>87.5</v>
      </c>
      <c r="E14" s="13">
        <v>84.89</v>
      </c>
      <c r="F14" s="10">
        <v>90</v>
      </c>
      <c r="G14" s="11">
        <v>86.04</v>
      </c>
      <c r="H14" s="11">
        <f>(SUM([1]劳育!C14:AB14)-MAX([1]劳育!C14:AB14)-MIN([1]劳育!C14:AB14))/24</f>
        <v>86.25</v>
      </c>
      <c r="I14" s="12">
        <f t="shared" si="1"/>
        <v>86.174</v>
      </c>
      <c r="J14" s="13">
        <v>3</v>
      </c>
      <c r="K14" s="13">
        <v>11</v>
      </c>
      <c r="L14" s="13">
        <v>14</v>
      </c>
      <c r="M14" s="13">
        <v>2</v>
      </c>
      <c r="N14" s="13">
        <v>14.4</v>
      </c>
      <c r="O14" s="13">
        <v>9.14</v>
      </c>
      <c r="P14" s="9">
        <f t="shared" si="0"/>
        <v>55.3604</v>
      </c>
      <c r="Q14" s="1" t="s">
        <v>27</v>
      </c>
    </row>
    <row r="15" spans="1:17">
      <c r="A15" s="6" t="s">
        <v>34</v>
      </c>
      <c r="B15" s="14">
        <v>13240232</v>
      </c>
      <c r="C15" s="8" t="s">
        <v>18</v>
      </c>
      <c r="D15" s="13">
        <v>84.58</v>
      </c>
      <c r="E15" s="13">
        <v>77.38</v>
      </c>
      <c r="F15" s="10">
        <v>90</v>
      </c>
      <c r="G15" s="11">
        <v>87.08</v>
      </c>
      <c r="H15" s="11">
        <v>84.79</v>
      </c>
      <c r="I15" s="12">
        <f t="shared" si="1"/>
        <v>81.793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9">
        <f t="shared" si="0"/>
        <v>49.0758</v>
      </c>
      <c r="Q15" s="1" t="s">
        <v>19</v>
      </c>
    </row>
    <row r="16" spans="1:17">
      <c r="A16" s="6" t="s">
        <v>35</v>
      </c>
      <c r="B16" s="14">
        <v>13240310</v>
      </c>
      <c r="C16" s="8" t="s">
        <v>18</v>
      </c>
      <c r="D16" s="13">
        <v>84.58</v>
      </c>
      <c r="E16" s="13">
        <v>73.34</v>
      </c>
      <c r="F16" s="10">
        <v>90</v>
      </c>
      <c r="G16" s="11">
        <v>83.33</v>
      </c>
      <c r="H16" s="11">
        <v>83.54</v>
      </c>
      <c r="I16" s="12">
        <f t="shared" si="1"/>
        <v>79.273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9">
        <f t="shared" si="0"/>
        <v>47.5638</v>
      </c>
      <c r="Q16" s="1" t="s">
        <v>19</v>
      </c>
    </row>
    <row r="17" spans="1:17">
      <c r="A17" s="6" t="s">
        <v>36</v>
      </c>
      <c r="B17" s="14">
        <v>13240311</v>
      </c>
      <c r="C17" s="8" t="s">
        <v>18</v>
      </c>
      <c r="D17" s="13">
        <v>87.92</v>
      </c>
      <c r="E17" s="13">
        <v>79.69</v>
      </c>
      <c r="F17" s="10">
        <v>90</v>
      </c>
      <c r="G17" s="11">
        <v>87.7</v>
      </c>
      <c r="H17" s="11">
        <v>88.12</v>
      </c>
      <c r="I17" s="12">
        <f t="shared" si="1"/>
        <v>84.011</v>
      </c>
      <c r="J17" s="13">
        <v>0</v>
      </c>
      <c r="K17" s="13">
        <v>0</v>
      </c>
      <c r="L17" s="13">
        <v>7</v>
      </c>
      <c r="M17" s="13">
        <v>0</v>
      </c>
      <c r="N17" s="13">
        <v>4</v>
      </c>
      <c r="O17" s="13">
        <v>1.1</v>
      </c>
      <c r="P17" s="9">
        <f t="shared" si="0"/>
        <v>50.8466</v>
      </c>
      <c r="Q17" s="1" t="s">
        <v>22</v>
      </c>
    </row>
    <row r="18" spans="1:17">
      <c r="A18" s="6" t="s">
        <v>37</v>
      </c>
      <c r="B18" s="14">
        <v>13240386</v>
      </c>
      <c r="C18" s="8" t="s">
        <v>18</v>
      </c>
      <c r="D18" s="13">
        <v>87.29</v>
      </c>
      <c r="E18" s="13">
        <v>79.71</v>
      </c>
      <c r="F18" s="10">
        <v>90</v>
      </c>
      <c r="G18" s="11">
        <v>86.87</v>
      </c>
      <c r="H18" s="11">
        <v>85.2</v>
      </c>
      <c r="I18" s="12">
        <f t="shared" si="1"/>
        <v>83.52</v>
      </c>
      <c r="J18" s="13">
        <v>0</v>
      </c>
      <c r="K18" s="13">
        <v>0</v>
      </c>
      <c r="L18" s="13">
        <v>0</v>
      </c>
      <c r="M18" s="13">
        <v>0</v>
      </c>
      <c r="N18" s="13">
        <v>12.4</v>
      </c>
      <c r="O18" s="13">
        <v>1.24</v>
      </c>
      <c r="P18" s="9">
        <f t="shared" si="0"/>
        <v>50.608</v>
      </c>
      <c r="Q18" s="1" t="s">
        <v>22</v>
      </c>
    </row>
    <row r="19" spans="1:17">
      <c r="A19" s="6" t="s">
        <v>38</v>
      </c>
      <c r="B19" s="14">
        <v>13240388</v>
      </c>
      <c r="C19" s="8" t="s">
        <v>18</v>
      </c>
      <c r="D19" s="13">
        <v>83.54</v>
      </c>
      <c r="E19" s="13">
        <v>74.01</v>
      </c>
      <c r="F19" s="10">
        <v>90</v>
      </c>
      <c r="G19" s="11">
        <v>84.37</v>
      </c>
      <c r="H19" s="11">
        <f>(SUM([1]劳育!C19:AB19)-MAX([1]劳育!C19:AB19)-MIN([1]劳育!C19:AB19))/24</f>
        <v>82.5</v>
      </c>
      <c r="I19" s="12">
        <f t="shared" si="1"/>
        <v>79.4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0.5</v>
      </c>
      <c r="P19" s="9">
        <f t="shared" si="0"/>
        <v>47.84</v>
      </c>
      <c r="Q19" s="1" t="s">
        <v>19</v>
      </c>
    </row>
    <row r="20" spans="1:17">
      <c r="A20" s="6" t="s">
        <v>39</v>
      </c>
      <c r="B20" s="14">
        <v>13240390</v>
      </c>
      <c r="C20" s="8" t="s">
        <v>18</v>
      </c>
      <c r="D20" s="13">
        <v>78.12</v>
      </c>
      <c r="E20" s="13">
        <v>63.51</v>
      </c>
      <c r="F20" s="10">
        <v>90</v>
      </c>
      <c r="G20" s="11">
        <v>78.33</v>
      </c>
      <c r="H20" s="11">
        <v>78.33</v>
      </c>
      <c r="I20" s="12">
        <f t="shared" si="1"/>
        <v>72.045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9">
        <f t="shared" si="0"/>
        <v>43.227</v>
      </c>
      <c r="Q20" s="1" t="s">
        <v>19</v>
      </c>
    </row>
    <row r="21" spans="1:17">
      <c r="A21" s="6" t="s">
        <v>40</v>
      </c>
      <c r="B21" s="14">
        <v>13240391</v>
      </c>
      <c r="C21" s="8" t="s">
        <v>18</v>
      </c>
      <c r="D21" s="13">
        <v>88.12</v>
      </c>
      <c r="E21" s="13">
        <v>84</v>
      </c>
      <c r="F21" s="10">
        <v>90</v>
      </c>
      <c r="G21" s="11">
        <f>(SUM([1]美育!C21:AB21)-MAX([1]美育!C21:AB21)-MIN([1]美育!C21:AB21))/24</f>
        <v>88.75</v>
      </c>
      <c r="H21" s="11">
        <f>(SUM([1]劳育!C21:AB21)-MAX([1]劳育!C21:AB21)-MIN([1]劳育!C21:AB21))/24</f>
        <v>88.75</v>
      </c>
      <c r="I21" s="12">
        <f t="shared" si="1"/>
        <v>86.374</v>
      </c>
      <c r="J21" s="13">
        <v>6</v>
      </c>
      <c r="K21" s="13">
        <v>6</v>
      </c>
      <c r="L21" s="13">
        <v>8</v>
      </c>
      <c r="M21" s="13">
        <v>0</v>
      </c>
      <c r="N21" s="13">
        <v>8</v>
      </c>
      <c r="O21" s="13">
        <v>5.8</v>
      </c>
      <c r="P21" s="9">
        <f t="shared" si="0"/>
        <v>54.1444</v>
      </c>
      <c r="Q21" s="1" t="s">
        <v>22</v>
      </c>
    </row>
    <row r="22" spans="1:17">
      <c r="A22" s="6" t="s">
        <v>41</v>
      </c>
      <c r="B22" s="14">
        <v>13240534</v>
      </c>
      <c r="C22" s="8" t="s">
        <v>18</v>
      </c>
      <c r="D22" s="13">
        <v>83.54</v>
      </c>
      <c r="E22" s="13">
        <v>63.29</v>
      </c>
      <c r="F22" s="10">
        <v>90</v>
      </c>
      <c r="G22" s="11">
        <v>83.12</v>
      </c>
      <c r="H22" s="11">
        <v>77.7</v>
      </c>
      <c r="I22" s="12">
        <f t="shared" si="1"/>
        <v>73.435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9">
        <f t="shared" si="0"/>
        <v>44.061</v>
      </c>
      <c r="Q22" s="1" t="s">
        <v>19</v>
      </c>
    </row>
    <row r="23" spans="1:17">
      <c r="A23" s="6" t="s">
        <v>42</v>
      </c>
      <c r="B23" s="14">
        <v>13240537</v>
      </c>
      <c r="C23" s="8" t="s">
        <v>18</v>
      </c>
      <c r="D23" s="13">
        <v>84.17</v>
      </c>
      <c r="E23" s="13">
        <v>75.95</v>
      </c>
      <c r="F23" s="10">
        <v>90</v>
      </c>
      <c r="G23" s="11">
        <v>85.83</v>
      </c>
      <c r="H23" s="11">
        <v>85.62</v>
      </c>
      <c r="I23" s="12">
        <f t="shared" si="1"/>
        <v>80.954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0.4</v>
      </c>
      <c r="P23" s="9">
        <f t="shared" si="0"/>
        <v>48.7324</v>
      </c>
      <c r="Q23" s="1" t="s">
        <v>19</v>
      </c>
    </row>
    <row r="24" spans="1:17">
      <c r="A24" s="6" t="s">
        <v>43</v>
      </c>
      <c r="B24" s="14">
        <v>13240540</v>
      </c>
      <c r="C24" s="8" t="s">
        <v>18</v>
      </c>
      <c r="D24" s="13">
        <v>87.08</v>
      </c>
      <c r="E24" s="13">
        <v>78.52</v>
      </c>
      <c r="F24" s="10">
        <v>90</v>
      </c>
      <c r="G24" s="11">
        <v>85.83</v>
      </c>
      <c r="H24" s="11">
        <v>84.37</v>
      </c>
      <c r="I24" s="12">
        <f t="shared" si="1"/>
        <v>82.696</v>
      </c>
      <c r="J24" s="13">
        <v>3</v>
      </c>
      <c r="K24" s="13">
        <v>1</v>
      </c>
      <c r="L24" s="13">
        <v>0</v>
      </c>
      <c r="M24" s="13">
        <v>1.5</v>
      </c>
      <c r="N24" s="13">
        <v>0</v>
      </c>
      <c r="O24" s="13">
        <v>1.25</v>
      </c>
      <c r="P24" s="9">
        <f t="shared" si="0"/>
        <v>50.1176</v>
      </c>
      <c r="Q24" s="1" t="s">
        <v>22</v>
      </c>
    </row>
    <row r="25" spans="1:17">
      <c r="A25" s="6" t="s">
        <v>44</v>
      </c>
      <c r="B25" s="14">
        <v>13240542</v>
      </c>
      <c r="C25" s="8" t="s">
        <v>18</v>
      </c>
      <c r="D25" s="13">
        <v>88.54</v>
      </c>
      <c r="E25" s="13">
        <v>84.98</v>
      </c>
      <c r="F25" s="10">
        <v>90</v>
      </c>
      <c r="G25" s="11">
        <v>87.7</v>
      </c>
      <c r="H25" s="11">
        <v>88.33</v>
      </c>
      <c r="I25" s="12">
        <f t="shared" si="1"/>
        <v>86.801</v>
      </c>
      <c r="J25" s="13">
        <v>5</v>
      </c>
      <c r="K25" s="13">
        <v>6</v>
      </c>
      <c r="L25" s="13">
        <v>8</v>
      </c>
      <c r="M25" s="13">
        <v>5</v>
      </c>
      <c r="N25" s="13">
        <v>4</v>
      </c>
      <c r="O25" s="13">
        <v>5.7</v>
      </c>
      <c r="P25" s="9">
        <f t="shared" si="0"/>
        <v>54.3606</v>
      </c>
      <c r="Q25" s="1" t="s">
        <v>27</v>
      </c>
    </row>
    <row r="26" spans="1:17">
      <c r="A26" s="6" t="s">
        <v>45</v>
      </c>
      <c r="B26" s="14">
        <v>13240543</v>
      </c>
      <c r="C26" s="8" t="s">
        <v>18</v>
      </c>
      <c r="D26" s="13">
        <v>87.5</v>
      </c>
      <c r="E26" s="13">
        <v>68.68</v>
      </c>
      <c r="F26" s="10">
        <v>90</v>
      </c>
      <c r="G26" s="11">
        <v>86.87</v>
      </c>
      <c r="H26" s="11">
        <v>87.29</v>
      </c>
      <c r="I26" s="12">
        <f t="shared" si="1"/>
        <v>78.256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9">
        <f t="shared" si="0"/>
        <v>46.9536</v>
      </c>
      <c r="Q26" s="1" t="s">
        <v>19</v>
      </c>
    </row>
    <row r="27" spans="1:17">
      <c r="A27" s="6" t="s">
        <v>46</v>
      </c>
      <c r="B27" s="14">
        <v>13242881</v>
      </c>
      <c r="C27" s="8" t="s">
        <v>18</v>
      </c>
      <c r="D27" s="13">
        <v>87.29</v>
      </c>
      <c r="E27" s="13">
        <v>77.59</v>
      </c>
      <c r="F27" s="10">
        <v>90</v>
      </c>
      <c r="G27" s="11">
        <v>87.7</v>
      </c>
      <c r="H27" s="11">
        <v>85.2</v>
      </c>
      <c r="I27" s="12">
        <f t="shared" si="1"/>
        <v>82.543</v>
      </c>
      <c r="J27" s="13">
        <v>0</v>
      </c>
      <c r="K27" s="13">
        <v>3</v>
      </c>
      <c r="L27" s="13">
        <v>0</v>
      </c>
      <c r="M27" s="13">
        <v>0</v>
      </c>
      <c r="N27" s="13">
        <v>0</v>
      </c>
      <c r="O27" s="13">
        <v>1.5</v>
      </c>
      <c r="P27" s="9">
        <f t="shared" si="0"/>
        <v>50.1258</v>
      </c>
      <c r="Q27" s="1" t="s">
        <v>22</v>
      </c>
    </row>
    <row r="28" spans="1:17">
      <c r="A28" s="6" t="s">
        <v>47</v>
      </c>
      <c r="B28" s="14">
        <v>13243667</v>
      </c>
      <c r="C28" s="8" t="s">
        <v>18</v>
      </c>
      <c r="D28" s="13">
        <v>88.54</v>
      </c>
      <c r="E28" s="13">
        <v>82.73</v>
      </c>
      <c r="F28" s="10">
        <v>90</v>
      </c>
      <c r="G28" s="11">
        <v>87.29</v>
      </c>
      <c r="H28" s="11">
        <v>86.04</v>
      </c>
      <c r="I28" s="12">
        <f t="shared" si="1"/>
        <v>85.406</v>
      </c>
      <c r="J28" s="13">
        <v>0</v>
      </c>
      <c r="K28" s="13">
        <v>3</v>
      </c>
      <c r="L28" s="13">
        <v>0</v>
      </c>
      <c r="M28" s="13">
        <v>0</v>
      </c>
      <c r="N28" s="13">
        <v>0</v>
      </c>
      <c r="O28" s="13">
        <v>1.5</v>
      </c>
      <c r="P28" s="9">
        <f t="shared" si="0"/>
        <v>51.8436</v>
      </c>
      <c r="Q28" s="1" t="s">
        <v>22</v>
      </c>
    </row>
    <row r="29" spans="1:17">
      <c r="A29" s="6" t="s">
        <v>48</v>
      </c>
      <c r="B29" s="14">
        <v>13244079</v>
      </c>
      <c r="C29" s="8" t="s">
        <v>18</v>
      </c>
      <c r="D29" s="13">
        <v>88.75</v>
      </c>
      <c r="E29" s="13">
        <v>85.25</v>
      </c>
      <c r="F29" s="9">
        <v>90</v>
      </c>
      <c r="G29" s="11">
        <v>87.29</v>
      </c>
      <c r="H29" s="11">
        <f>(SUM([1]劳育!C29:AB29)-MAX([1]劳育!C29:AB29)-MIN([1]劳育!C29:AB29))/24</f>
        <v>87.5</v>
      </c>
      <c r="I29" s="12">
        <f t="shared" si="1"/>
        <v>86.854</v>
      </c>
      <c r="J29" s="13">
        <v>0</v>
      </c>
      <c r="K29" s="13">
        <v>6</v>
      </c>
      <c r="L29" s="13">
        <v>14</v>
      </c>
      <c r="M29" s="13">
        <v>0</v>
      </c>
      <c r="N29" s="13">
        <v>0</v>
      </c>
      <c r="O29" s="13">
        <v>4.4</v>
      </c>
      <c r="P29" s="9">
        <f t="shared" si="0"/>
        <v>53.8724</v>
      </c>
      <c r="Q29" s="1" t="s">
        <v>22</v>
      </c>
    </row>
    <row r="30" spans="1:17">
      <c r="A30" s="16" t="s">
        <v>49</v>
      </c>
      <c r="B30" s="14">
        <v>13240018</v>
      </c>
      <c r="C30" s="17" t="s">
        <v>50</v>
      </c>
      <c r="D30" s="9">
        <v>89.07</v>
      </c>
      <c r="E30" s="18">
        <v>90.83</v>
      </c>
      <c r="F30" s="19">
        <v>90</v>
      </c>
      <c r="G30" s="11">
        <v>88.88</v>
      </c>
      <c r="H30" s="9">
        <v>89.25</v>
      </c>
      <c r="I30" s="12">
        <f t="shared" si="1"/>
        <v>90.042</v>
      </c>
      <c r="J30" s="9">
        <v>1</v>
      </c>
      <c r="K30" s="9">
        <v>24</v>
      </c>
      <c r="L30" s="9">
        <v>21</v>
      </c>
      <c r="M30" s="9">
        <v>9.5</v>
      </c>
      <c r="N30" s="9">
        <v>12.6</v>
      </c>
      <c r="O30" s="13">
        <v>16.51</v>
      </c>
      <c r="P30" s="9">
        <f t="shared" si="0"/>
        <v>60.6292</v>
      </c>
      <c r="Q30" s="1" t="s">
        <v>27</v>
      </c>
    </row>
    <row r="31" spans="1:17">
      <c r="A31" s="16" t="s">
        <v>51</v>
      </c>
      <c r="B31" s="14">
        <v>13240014</v>
      </c>
      <c r="C31" s="17" t="s">
        <v>50</v>
      </c>
      <c r="D31" s="20">
        <v>89.07</v>
      </c>
      <c r="E31" s="18">
        <v>90.07</v>
      </c>
      <c r="F31" s="19">
        <v>90</v>
      </c>
      <c r="G31" s="11">
        <v>88.7</v>
      </c>
      <c r="H31" s="9">
        <v>89.25</v>
      </c>
      <c r="I31" s="12">
        <f t="shared" si="1"/>
        <v>89.644</v>
      </c>
      <c r="J31" s="9">
        <v>0.5</v>
      </c>
      <c r="K31" s="9">
        <v>18</v>
      </c>
      <c r="L31" s="9">
        <v>21</v>
      </c>
      <c r="M31" s="9">
        <v>9</v>
      </c>
      <c r="N31" s="9">
        <v>27</v>
      </c>
      <c r="O31" s="13">
        <v>14.8</v>
      </c>
      <c r="P31" s="9">
        <f t="shared" si="0"/>
        <v>59.7064</v>
      </c>
      <c r="Q31" s="1" t="s">
        <v>27</v>
      </c>
    </row>
    <row r="32" spans="1:17">
      <c r="A32" s="16" t="s">
        <v>52</v>
      </c>
      <c r="B32" s="14">
        <v>13240536</v>
      </c>
      <c r="C32" s="17" t="s">
        <v>50</v>
      </c>
      <c r="D32" s="9">
        <v>89.07</v>
      </c>
      <c r="E32" s="18">
        <v>89.43</v>
      </c>
      <c r="F32" s="19">
        <v>90</v>
      </c>
      <c r="G32" s="11">
        <v>89.07</v>
      </c>
      <c r="H32" s="9">
        <v>89.44</v>
      </c>
      <c r="I32" s="12">
        <f t="shared" si="1"/>
        <v>89.38</v>
      </c>
      <c r="J32" s="13">
        <v>2</v>
      </c>
      <c r="K32" s="13">
        <v>18</v>
      </c>
      <c r="L32" s="13">
        <v>8</v>
      </c>
      <c r="M32" s="13">
        <v>0</v>
      </c>
      <c r="N32" s="13">
        <v>14.4</v>
      </c>
      <c r="O32" s="13">
        <v>11.64</v>
      </c>
      <c r="P32" s="9">
        <f t="shared" si="0"/>
        <v>58.284</v>
      </c>
      <c r="Q32" s="1" t="s">
        <v>27</v>
      </c>
    </row>
    <row r="33" spans="1:17">
      <c r="A33" s="16" t="s">
        <v>53</v>
      </c>
      <c r="B33" s="14">
        <v>13240027</v>
      </c>
      <c r="C33" s="17" t="s">
        <v>50</v>
      </c>
      <c r="D33" s="9">
        <v>87.96</v>
      </c>
      <c r="E33" s="18">
        <v>87.86</v>
      </c>
      <c r="F33" s="19">
        <v>90</v>
      </c>
      <c r="G33" s="11">
        <v>88.88</v>
      </c>
      <c r="H33" s="9">
        <v>88.7</v>
      </c>
      <c r="I33" s="12">
        <f t="shared" si="1"/>
        <v>88.28</v>
      </c>
      <c r="J33" s="13">
        <v>4</v>
      </c>
      <c r="K33" s="13">
        <v>16</v>
      </c>
      <c r="L33" s="9">
        <v>21</v>
      </c>
      <c r="M33" s="13">
        <v>7</v>
      </c>
      <c r="N33" s="13">
        <v>9.7</v>
      </c>
      <c r="O33" s="13">
        <v>12.57</v>
      </c>
      <c r="P33" s="9">
        <f t="shared" si="0"/>
        <v>57.996</v>
      </c>
      <c r="Q33" s="1" t="s">
        <v>27</v>
      </c>
    </row>
    <row r="34" spans="1:17">
      <c r="A34" s="16" t="s">
        <v>54</v>
      </c>
      <c r="B34" s="14">
        <v>13240387</v>
      </c>
      <c r="C34" s="17" t="s">
        <v>50</v>
      </c>
      <c r="D34" s="9">
        <v>89.44</v>
      </c>
      <c r="E34" s="18">
        <v>87.35</v>
      </c>
      <c r="F34" s="19">
        <v>90</v>
      </c>
      <c r="G34" s="11">
        <v>89.07</v>
      </c>
      <c r="H34" s="9">
        <v>89.25</v>
      </c>
      <c r="I34" s="12">
        <f t="shared" si="1"/>
        <v>88.395</v>
      </c>
      <c r="J34" s="13">
        <v>0.5</v>
      </c>
      <c r="K34" s="13">
        <v>10</v>
      </c>
      <c r="L34" s="9">
        <v>7</v>
      </c>
      <c r="M34" s="13">
        <v>1.5</v>
      </c>
      <c r="N34" s="13">
        <v>8</v>
      </c>
      <c r="O34" s="13">
        <v>6.75</v>
      </c>
      <c r="P34" s="9">
        <f t="shared" si="0"/>
        <v>55.737</v>
      </c>
      <c r="Q34" s="1" t="s">
        <v>27</v>
      </c>
    </row>
    <row r="35" spans="1:17">
      <c r="A35" s="16" t="s">
        <v>55</v>
      </c>
      <c r="B35" s="14">
        <v>13240308</v>
      </c>
      <c r="C35" s="17" t="s">
        <v>50</v>
      </c>
      <c r="D35" s="9">
        <v>88.88</v>
      </c>
      <c r="E35" s="18">
        <v>86.87</v>
      </c>
      <c r="F35" s="19">
        <v>90</v>
      </c>
      <c r="G35" s="11">
        <v>89.07</v>
      </c>
      <c r="H35" s="9">
        <v>89.44</v>
      </c>
      <c r="I35" s="12">
        <f t="shared" si="1"/>
        <v>88.062</v>
      </c>
      <c r="J35" s="13">
        <v>21</v>
      </c>
      <c r="K35" s="13">
        <v>23</v>
      </c>
      <c r="L35" s="9">
        <v>13</v>
      </c>
      <c r="M35" s="13">
        <v>10.5</v>
      </c>
      <c r="N35" s="13">
        <v>24.6</v>
      </c>
      <c r="O35" s="13">
        <v>20.51</v>
      </c>
      <c r="P35" s="9">
        <f t="shared" si="0"/>
        <v>61.0412</v>
      </c>
      <c r="Q35" s="1" t="s">
        <v>27</v>
      </c>
    </row>
    <row r="36" spans="1:17">
      <c r="A36" s="16" t="s">
        <v>56</v>
      </c>
      <c r="B36" s="14">
        <v>13240533</v>
      </c>
      <c r="C36" s="17" t="s">
        <v>50</v>
      </c>
      <c r="D36" s="9">
        <v>89.25</v>
      </c>
      <c r="E36" s="18">
        <v>82.82</v>
      </c>
      <c r="F36" s="19">
        <v>90</v>
      </c>
      <c r="G36" s="11">
        <v>89.25</v>
      </c>
      <c r="H36" s="9">
        <v>89.44</v>
      </c>
      <c r="I36" s="12">
        <f t="shared" si="1"/>
        <v>86.129</v>
      </c>
      <c r="J36" s="13">
        <v>8.5</v>
      </c>
      <c r="K36" s="13">
        <v>4</v>
      </c>
      <c r="L36" s="9">
        <v>7</v>
      </c>
      <c r="M36" s="13">
        <v>0.5</v>
      </c>
      <c r="N36" s="13">
        <v>12</v>
      </c>
      <c r="O36" s="13">
        <v>5.65</v>
      </c>
      <c r="P36" s="9">
        <f t="shared" si="0"/>
        <v>53.9374</v>
      </c>
      <c r="Q36" s="1" t="s">
        <v>22</v>
      </c>
    </row>
    <row r="37" spans="1:17">
      <c r="A37" s="16" t="s">
        <v>57</v>
      </c>
      <c r="B37" s="14">
        <v>13240389</v>
      </c>
      <c r="C37" s="17" t="s">
        <v>50</v>
      </c>
      <c r="D37" s="9">
        <v>89.25</v>
      </c>
      <c r="E37" s="18">
        <v>81.52</v>
      </c>
      <c r="F37" s="19">
        <v>90</v>
      </c>
      <c r="G37" s="11">
        <v>89.07</v>
      </c>
      <c r="H37" s="9">
        <v>89.07</v>
      </c>
      <c r="I37" s="12">
        <f t="shared" si="1"/>
        <v>85.424</v>
      </c>
      <c r="J37" s="13">
        <v>0.5</v>
      </c>
      <c r="K37" s="13">
        <v>6</v>
      </c>
      <c r="L37" s="9">
        <v>15</v>
      </c>
      <c r="M37" s="13">
        <v>0</v>
      </c>
      <c r="N37" s="13">
        <v>12</v>
      </c>
      <c r="O37" s="13">
        <v>5.8</v>
      </c>
      <c r="P37" s="9">
        <f t="shared" si="0"/>
        <v>53.5744</v>
      </c>
      <c r="Q37" s="1" t="s">
        <v>22</v>
      </c>
    </row>
    <row r="38" spans="1:17">
      <c r="A38" s="16" t="s">
        <v>58</v>
      </c>
      <c r="B38" s="14">
        <v>13240535</v>
      </c>
      <c r="C38" s="17" t="s">
        <v>50</v>
      </c>
      <c r="D38" s="9">
        <v>88.51</v>
      </c>
      <c r="E38" s="18">
        <v>81.13</v>
      </c>
      <c r="F38" s="19">
        <v>90</v>
      </c>
      <c r="G38" s="11">
        <v>87.96</v>
      </c>
      <c r="H38" s="9">
        <v>87.77</v>
      </c>
      <c r="I38" s="12">
        <f t="shared" si="1"/>
        <v>84.84</v>
      </c>
      <c r="J38" s="13">
        <v>0.5</v>
      </c>
      <c r="K38" s="13">
        <v>0</v>
      </c>
      <c r="L38" s="9">
        <v>0</v>
      </c>
      <c r="M38" s="13">
        <v>0</v>
      </c>
      <c r="N38" s="13">
        <v>0</v>
      </c>
      <c r="O38" s="13">
        <v>0.1</v>
      </c>
      <c r="P38" s="9">
        <f t="shared" si="0"/>
        <v>50.944</v>
      </c>
      <c r="Q38" s="1" t="s">
        <v>22</v>
      </c>
    </row>
    <row r="39" spans="1:17">
      <c r="A39" s="16" t="s">
        <v>59</v>
      </c>
      <c r="B39" s="14">
        <v>13240538</v>
      </c>
      <c r="C39" s="17" t="s">
        <v>50</v>
      </c>
      <c r="D39" s="9">
        <v>89.44</v>
      </c>
      <c r="E39" s="18">
        <v>80.87</v>
      </c>
      <c r="F39" s="19">
        <v>90</v>
      </c>
      <c r="G39" s="11">
        <v>89.25</v>
      </c>
      <c r="H39" s="9">
        <v>89.25</v>
      </c>
      <c r="I39" s="12">
        <f t="shared" si="1"/>
        <v>85.173</v>
      </c>
      <c r="J39" s="13">
        <v>0.5</v>
      </c>
      <c r="K39" s="13">
        <v>0</v>
      </c>
      <c r="L39" s="13">
        <v>15</v>
      </c>
      <c r="M39" s="13">
        <v>1.5</v>
      </c>
      <c r="N39" s="13">
        <v>11</v>
      </c>
      <c r="O39" s="13">
        <v>2.85</v>
      </c>
      <c r="P39" s="9">
        <f t="shared" si="0"/>
        <v>52.2438</v>
      </c>
      <c r="Q39" s="1" t="s">
        <v>22</v>
      </c>
    </row>
    <row r="40" spans="1:17">
      <c r="A40" s="16" t="s">
        <v>60</v>
      </c>
      <c r="B40" s="14">
        <v>13240021</v>
      </c>
      <c r="C40" s="17" t="s">
        <v>50</v>
      </c>
      <c r="D40" s="9">
        <v>89.25</v>
      </c>
      <c r="E40" s="18">
        <v>80.46</v>
      </c>
      <c r="F40" s="19">
        <v>90</v>
      </c>
      <c r="G40" s="11">
        <v>88.7</v>
      </c>
      <c r="H40" s="9">
        <v>88.7</v>
      </c>
      <c r="I40" s="12">
        <f t="shared" si="1"/>
        <v>84.82</v>
      </c>
      <c r="J40" s="13">
        <v>3.5</v>
      </c>
      <c r="K40" s="13">
        <v>3</v>
      </c>
      <c r="L40" s="13">
        <v>15</v>
      </c>
      <c r="M40" s="13">
        <v>0</v>
      </c>
      <c r="N40" s="13">
        <v>0</v>
      </c>
      <c r="O40" s="13">
        <v>3.7</v>
      </c>
      <c r="P40" s="9">
        <f t="shared" si="0"/>
        <v>52.372</v>
      </c>
      <c r="Q40" s="1" t="s">
        <v>22</v>
      </c>
    </row>
    <row r="41" spans="1:17">
      <c r="A41" s="16" t="s">
        <v>61</v>
      </c>
      <c r="B41" s="14">
        <v>13240139</v>
      </c>
      <c r="C41" s="17" t="s">
        <v>50</v>
      </c>
      <c r="D41" s="9">
        <v>89.62</v>
      </c>
      <c r="E41" s="18">
        <v>80.33</v>
      </c>
      <c r="F41" s="19">
        <v>90</v>
      </c>
      <c r="G41" s="11">
        <v>88.74</v>
      </c>
      <c r="H41" s="9">
        <v>89.25</v>
      </c>
      <c r="I41" s="12">
        <f t="shared" si="1"/>
        <v>84.888</v>
      </c>
      <c r="J41" s="13">
        <v>1</v>
      </c>
      <c r="K41" s="13">
        <v>2</v>
      </c>
      <c r="L41" s="13">
        <v>0</v>
      </c>
      <c r="M41" s="13">
        <v>0</v>
      </c>
      <c r="N41" s="13">
        <v>4</v>
      </c>
      <c r="O41" s="13">
        <v>1.6</v>
      </c>
      <c r="P41" s="9">
        <f t="shared" si="0"/>
        <v>51.5728</v>
      </c>
      <c r="Q41" s="1" t="s">
        <v>22</v>
      </c>
    </row>
    <row r="42" spans="1:17">
      <c r="A42" s="16" t="s">
        <v>62</v>
      </c>
      <c r="B42" s="14">
        <v>13243666</v>
      </c>
      <c r="C42" s="17" t="s">
        <v>50</v>
      </c>
      <c r="D42" s="9">
        <v>89.07</v>
      </c>
      <c r="E42" s="18">
        <v>80.07</v>
      </c>
      <c r="F42" s="19">
        <v>90</v>
      </c>
      <c r="G42" s="11">
        <v>88.88</v>
      </c>
      <c r="H42" s="9">
        <v>88.51</v>
      </c>
      <c r="I42" s="12">
        <f t="shared" ref="I42:I105" si="2">D42*0.2+E42*0.5+F42*0.1+G42*0.1+H42*0.1</f>
        <v>84.588</v>
      </c>
      <c r="J42" s="13">
        <v>0.5</v>
      </c>
      <c r="K42" s="13">
        <v>0</v>
      </c>
      <c r="L42" s="13">
        <v>0</v>
      </c>
      <c r="M42" s="13">
        <v>0</v>
      </c>
      <c r="N42" s="13">
        <v>0</v>
      </c>
      <c r="O42" s="13">
        <v>0.1</v>
      </c>
      <c r="P42" s="9">
        <f t="shared" si="0"/>
        <v>50.7928</v>
      </c>
      <c r="Q42" s="1" t="s">
        <v>22</v>
      </c>
    </row>
    <row r="43" spans="1:17">
      <c r="A43" s="16" t="s">
        <v>63</v>
      </c>
      <c r="B43" s="14">
        <v>13240309</v>
      </c>
      <c r="C43" s="17" t="s">
        <v>50</v>
      </c>
      <c r="D43" s="9">
        <v>87.78</v>
      </c>
      <c r="E43" s="18">
        <v>79.76</v>
      </c>
      <c r="F43" s="19">
        <v>90</v>
      </c>
      <c r="G43" s="11">
        <v>88.14</v>
      </c>
      <c r="H43" s="9">
        <v>88.14</v>
      </c>
      <c r="I43" s="12">
        <f t="shared" si="2"/>
        <v>84.064</v>
      </c>
      <c r="J43" s="13">
        <v>0.5</v>
      </c>
      <c r="K43" s="13">
        <v>1</v>
      </c>
      <c r="L43" s="13">
        <v>0</v>
      </c>
      <c r="M43" s="13">
        <v>0</v>
      </c>
      <c r="N43" s="13">
        <v>0</v>
      </c>
      <c r="O43" s="13">
        <v>0.6</v>
      </c>
      <c r="P43" s="9">
        <f t="shared" si="0"/>
        <v>50.6784</v>
      </c>
      <c r="Q43" s="1" t="s">
        <v>22</v>
      </c>
    </row>
    <row r="44" spans="1:17">
      <c r="A44" s="16" t="s">
        <v>64</v>
      </c>
      <c r="B44" s="14">
        <v>13240392</v>
      </c>
      <c r="C44" s="17" t="s">
        <v>50</v>
      </c>
      <c r="D44" s="9">
        <v>89.07</v>
      </c>
      <c r="E44" s="18">
        <v>79.64</v>
      </c>
      <c r="F44" s="19">
        <v>90</v>
      </c>
      <c r="G44" s="11">
        <v>88.88</v>
      </c>
      <c r="H44" s="9">
        <v>89.07</v>
      </c>
      <c r="I44" s="12">
        <f t="shared" si="2"/>
        <v>84.429</v>
      </c>
      <c r="J44" s="13">
        <v>0.5</v>
      </c>
      <c r="K44" s="13">
        <v>0</v>
      </c>
      <c r="L44" s="13">
        <v>0</v>
      </c>
      <c r="M44" s="13">
        <v>0</v>
      </c>
      <c r="N44" s="13">
        <v>0</v>
      </c>
      <c r="O44" s="13">
        <v>0.1</v>
      </c>
      <c r="P44" s="9">
        <f t="shared" si="0"/>
        <v>50.6974</v>
      </c>
      <c r="Q44" s="1" t="s">
        <v>22</v>
      </c>
    </row>
    <row r="45" spans="1:17">
      <c r="A45" s="16" t="s">
        <v>65</v>
      </c>
      <c r="B45" s="14">
        <v>13240135</v>
      </c>
      <c r="C45" s="17" t="s">
        <v>50</v>
      </c>
      <c r="D45" s="9">
        <v>88.7</v>
      </c>
      <c r="E45" s="18">
        <v>79.57</v>
      </c>
      <c r="F45" s="19">
        <v>90</v>
      </c>
      <c r="G45" s="11">
        <v>88.88</v>
      </c>
      <c r="H45" s="9">
        <v>87.77</v>
      </c>
      <c r="I45" s="12">
        <f t="shared" si="2"/>
        <v>84.19</v>
      </c>
      <c r="J45" s="13">
        <v>0.5</v>
      </c>
      <c r="K45" s="13">
        <v>0</v>
      </c>
      <c r="L45" s="13">
        <v>4</v>
      </c>
      <c r="M45" s="13">
        <v>0</v>
      </c>
      <c r="N45" s="13">
        <v>0</v>
      </c>
      <c r="O45" s="13">
        <v>0.5</v>
      </c>
      <c r="P45" s="9">
        <f t="shared" si="0"/>
        <v>50.714</v>
      </c>
      <c r="Q45" s="1" t="s">
        <v>22</v>
      </c>
    </row>
    <row r="46" spans="1:17">
      <c r="A46" s="16" t="s">
        <v>66</v>
      </c>
      <c r="B46" s="14">
        <v>13240134</v>
      </c>
      <c r="C46" s="17" t="s">
        <v>50</v>
      </c>
      <c r="D46" s="9">
        <v>89.25</v>
      </c>
      <c r="E46" s="18">
        <v>78.21</v>
      </c>
      <c r="F46" s="19">
        <v>90</v>
      </c>
      <c r="G46" s="11">
        <v>89.07</v>
      </c>
      <c r="H46" s="9">
        <v>89.07</v>
      </c>
      <c r="I46" s="12">
        <f t="shared" si="2"/>
        <v>83.769</v>
      </c>
      <c r="J46" s="13">
        <v>1</v>
      </c>
      <c r="K46" s="13">
        <v>0</v>
      </c>
      <c r="L46" s="13">
        <v>8</v>
      </c>
      <c r="M46" s="13">
        <v>0</v>
      </c>
      <c r="N46" s="13">
        <v>9.6</v>
      </c>
      <c r="O46" s="13">
        <v>1.96</v>
      </c>
      <c r="P46" s="9">
        <f t="shared" si="0"/>
        <v>51.0454</v>
      </c>
      <c r="Q46" s="1" t="s">
        <v>22</v>
      </c>
    </row>
    <row r="47" spans="1:17">
      <c r="A47" s="16" t="s">
        <v>67</v>
      </c>
      <c r="B47" s="14">
        <v>13240539</v>
      </c>
      <c r="C47" s="17" t="s">
        <v>50</v>
      </c>
      <c r="D47" s="9">
        <v>89.25</v>
      </c>
      <c r="E47" s="18">
        <v>77.61</v>
      </c>
      <c r="F47" s="19">
        <v>90</v>
      </c>
      <c r="G47" s="11">
        <v>89.25</v>
      </c>
      <c r="H47" s="9">
        <v>89.07</v>
      </c>
      <c r="I47" s="12">
        <f t="shared" si="2"/>
        <v>83.487</v>
      </c>
      <c r="J47" s="13">
        <v>0.5</v>
      </c>
      <c r="K47" s="13">
        <v>0</v>
      </c>
      <c r="L47" s="13">
        <v>7</v>
      </c>
      <c r="M47" s="13">
        <v>0</v>
      </c>
      <c r="N47" s="13">
        <v>0</v>
      </c>
      <c r="O47" s="13">
        <v>0.8</v>
      </c>
      <c r="P47" s="9">
        <f t="shared" si="0"/>
        <v>50.4122</v>
      </c>
      <c r="Q47" s="1" t="s">
        <v>22</v>
      </c>
    </row>
    <row r="48" spans="1:17">
      <c r="A48" s="16" t="s">
        <v>68</v>
      </c>
      <c r="B48" s="14">
        <v>13240024</v>
      </c>
      <c r="C48" s="17" t="s">
        <v>50</v>
      </c>
      <c r="D48" s="9">
        <v>88.7</v>
      </c>
      <c r="E48" s="18">
        <v>77.6</v>
      </c>
      <c r="F48" s="19">
        <v>90</v>
      </c>
      <c r="G48" s="11">
        <v>88.88</v>
      </c>
      <c r="H48" s="9">
        <v>88.7</v>
      </c>
      <c r="I48" s="12">
        <f t="shared" si="2"/>
        <v>83.298</v>
      </c>
      <c r="J48" s="13">
        <v>0.5</v>
      </c>
      <c r="K48" s="13">
        <v>0</v>
      </c>
      <c r="L48" s="13">
        <v>0</v>
      </c>
      <c r="M48" s="13">
        <v>0</v>
      </c>
      <c r="N48" s="13">
        <v>0</v>
      </c>
      <c r="O48" s="13">
        <v>0.1</v>
      </c>
      <c r="P48" s="9">
        <f t="shared" si="0"/>
        <v>50.0188</v>
      </c>
      <c r="Q48" s="1" t="s">
        <v>22</v>
      </c>
    </row>
    <row r="49" spans="1:17">
      <c r="A49" s="16" t="s">
        <v>69</v>
      </c>
      <c r="B49" s="14">
        <v>13240541</v>
      </c>
      <c r="C49" s="17" t="s">
        <v>50</v>
      </c>
      <c r="D49" s="20">
        <v>89.07</v>
      </c>
      <c r="E49" s="18">
        <v>77.48</v>
      </c>
      <c r="F49" s="19">
        <v>90</v>
      </c>
      <c r="G49" s="11">
        <v>88.88</v>
      </c>
      <c r="H49" s="9">
        <v>89.07</v>
      </c>
      <c r="I49" s="12">
        <f t="shared" si="2"/>
        <v>83.349</v>
      </c>
      <c r="J49" s="13">
        <v>0.5</v>
      </c>
      <c r="K49" s="13">
        <v>2</v>
      </c>
      <c r="L49" s="13">
        <v>0</v>
      </c>
      <c r="M49" s="13">
        <v>0.5</v>
      </c>
      <c r="N49" s="13">
        <v>0</v>
      </c>
      <c r="O49" s="13">
        <v>1.15</v>
      </c>
      <c r="P49" s="9">
        <f t="shared" si="0"/>
        <v>50.4694</v>
      </c>
      <c r="Q49" s="1" t="s">
        <v>22</v>
      </c>
    </row>
    <row r="50" spans="1:17">
      <c r="A50" s="16" t="s">
        <v>70</v>
      </c>
      <c r="B50" s="14">
        <v>13240233</v>
      </c>
      <c r="C50" s="17" t="s">
        <v>50</v>
      </c>
      <c r="D50" s="9">
        <v>87.96</v>
      </c>
      <c r="E50" s="18">
        <v>77.35</v>
      </c>
      <c r="F50" s="19">
        <v>90</v>
      </c>
      <c r="G50" s="11">
        <v>87.77</v>
      </c>
      <c r="H50" s="9">
        <v>87.96</v>
      </c>
      <c r="I50" s="12">
        <f t="shared" si="2"/>
        <v>82.84</v>
      </c>
      <c r="J50" s="13">
        <v>0.5</v>
      </c>
      <c r="K50" s="13">
        <v>0</v>
      </c>
      <c r="L50" s="13">
        <v>0</v>
      </c>
      <c r="M50" s="13">
        <v>0</v>
      </c>
      <c r="N50" s="13">
        <v>0</v>
      </c>
      <c r="O50" s="13">
        <v>0.1</v>
      </c>
      <c r="P50" s="9">
        <f t="shared" si="0"/>
        <v>49.744</v>
      </c>
      <c r="Q50" s="1" t="s">
        <v>19</v>
      </c>
    </row>
    <row r="51" spans="1:17">
      <c r="A51" s="16" t="s">
        <v>71</v>
      </c>
      <c r="B51" s="14">
        <v>13242880</v>
      </c>
      <c r="C51" s="17" t="s">
        <v>50</v>
      </c>
      <c r="D51" s="9">
        <v>89.26</v>
      </c>
      <c r="E51" s="18">
        <v>77.04</v>
      </c>
      <c r="F51" s="19">
        <v>90</v>
      </c>
      <c r="G51" s="11">
        <v>88.88</v>
      </c>
      <c r="H51" s="9">
        <v>88.88</v>
      </c>
      <c r="I51" s="12">
        <f t="shared" si="2"/>
        <v>83.148</v>
      </c>
      <c r="J51" s="13">
        <v>0.5</v>
      </c>
      <c r="K51" s="13">
        <v>0</v>
      </c>
      <c r="L51" s="13">
        <v>0</v>
      </c>
      <c r="M51" s="13">
        <v>0</v>
      </c>
      <c r="N51" s="13">
        <v>0</v>
      </c>
      <c r="O51" s="13">
        <v>0.1</v>
      </c>
      <c r="P51" s="9">
        <f t="shared" si="0"/>
        <v>49.9288</v>
      </c>
      <c r="Q51" s="1" t="s">
        <v>19</v>
      </c>
    </row>
    <row r="52" spans="1:17">
      <c r="A52" s="16" t="s">
        <v>72</v>
      </c>
      <c r="B52" s="14">
        <v>13240312</v>
      </c>
      <c r="C52" s="17" t="s">
        <v>50</v>
      </c>
      <c r="D52" s="9">
        <v>89.07</v>
      </c>
      <c r="E52" s="18">
        <v>76.37</v>
      </c>
      <c r="F52" s="19">
        <v>90</v>
      </c>
      <c r="G52" s="11">
        <v>89.07</v>
      </c>
      <c r="H52" s="9">
        <v>89.07</v>
      </c>
      <c r="I52" s="12">
        <f t="shared" si="2"/>
        <v>82.813</v>
      </c>
      <c r="J52" s="13">
        <v>0.5</v>
      </c>
      <c r="K52" s="13">
        <v>1</v>
      </c>
      <c r="L52" s="13">
        <v>0</v>
      </c>
      <c r="M52" s="13">
        <v>0</v>
      </c>
      <c r="N52" s="13">
        <v>0</v>
      </c>
      <c r="O52" s="13">
        <v>0.6</v>
      </c>
      <c r="P52" s="9">
        <f t="shared" si="0"/>
        <v>49.9278</v>
      </c>
      <c r="Q52" s="1" t="s">
        <v>19</v>
      </c>
    </row>
    <row r="53" spans="1:17">
      <c r="A53" s="16" t="s">
        <v>73</v>
      </c>
      <c r="B53" s="14">
        <v>13243669</v>
      </c>
      <c r="C53" s="17" t="s">
        <v>50</v>
      </c>
      <c r="D53" s="9">
        <v>88.89</v>
      </c>
      <c r="E53" s="18">
        <v>75.61</v>
      </c>
      <c r="F53" s="19">
        <v>90</v>
      </c>
      <c r="G53" s="11">
        <v>89.07</v>
      </c>
      <c r="H53" s="9">
        <v>88.88</v>
      </c>
      <c r="I53" s="12">
        <f t="shared" si="2"/>
        <v>82.378</v>
      </c>
      <c r="J53" s="13">
        <v>0.5</v>
      </c>
      <c r="K53" s="13">
        <v>0</v>
      </c>
      <c r="L53" s="13">
        <v>0</v>
      </c>
      <c r="M53" s="13">
        <v>0</v>
      </c>
      <c r="N53" s="13">
        <v>0.6</v>
      </c>
      <c r="O53" s="13">
        <v>0.16</v>
      </c>
      <c r="P53" s="9">
        <f t="shared" si="0"/>
        <v>49.4908</v>
      </c>
      <c r="Q53" s="1" t="s">
        <v>19</v>
      </c>
    </row>
    <row r="54" spans="1:17">
      <c r="A54" s="16" t="s">
        <v>74</v>
      </c>
      <c r="B54" s="14">
        <v>13240028</v>
      </c>
      <c r="C54" s="17" t="s">
        <v>50</v>
      </c>
      <c r="D54" s="9">
        <v>88.33</v>
      </c>
      <c r="E54" s="18">
        <v>75.6</v>
      </c>
      <c r="F54" s="19">
        <v>90</v>
      </c>
      <c r="G54" s="11">
        <v>88.51</v>
      </c>
      <c r="H54" s="9">
        <v>86.48</v>
      </c>
      <c r="I54" s="12">
        <f t="shared" si="2"/>
        <v>81.965</v>
      </c>
      <c r="J54" s="13">
        <v>1</v>
      </c>
      <c r="K54" s="13">
        <v>1</v>
      </c>
      <c r="L54" s="13">
        <v>0</v>
      </c>
      <c r="M54" s="13">
        <v>0</v>
      </c>
      <c r="N54" s="13">
        <v>4</v>
      </c>
      <c r="O54" s="13">
        <v>1.1</v>
      </c>
      <c r="P54" s="9">
        <f t="shared" si="0"/>
        <v>49.619</v>
      </c>
      <c r="Q54" s="1" t="s">
        <v>19</v>
      </c>
    </row>
    <row r="55" spans="1:17">
      <c r="A55" s="16" t="s">
        <v>75</v>
      </c>
      <c r="B55" s="14">
        <v>13240006</v>
      </c>
      <c r="C55" s="17" t="s">
        <v>50</v>
      </c>
      <c r="D55" s="9">
        <v>88.33</v>
      </c>
      <c r="E55" s="18">
        <v>75.48</v>
      </c>
      <c r="F55" s="19">
        <v>90</v>
      </c>
      <c r="G55" s="11">
        <v>87.96</v>
      </c>
      <c r="H55" s="9">
        <v>87.96</v>
      </c>
      <c r="I55" s="12">
        <f t="shared" si="2"/>
        <v>81.998</v>
      </c>
      <c r="J55" s="13">
        <v>0.5</v>
      </c>
      <c r="K55" s="13">
        <v>0</v>
      </c>
      <c r="L55" s="13">
        <v>0</v>
      </c>
      <c r="M55" s="13">
        <v>0</v>
      </c>
      <c r="N55" s="13">
        <v>0</v>
      </c>
      <c r="O55" s="13">
        <v>0.1</v>
      </c>
      <c r="P55" s="9">
        <f t="shared" si="0"/>
        <v>49.2388</v>
      </c>
      <c r="Q55" s="1" t="s">
        <v>19</v>
      </c>
    </row>
    <row r="56" spans="1:17">
      <c r="A56" s="16" t="s">
        <v>76</v>
      </c>
      <c r="B56" s="14">
        <v>13240025</v>
      </c>
      <c r="C56" s="17" t="s">
        <v>50</v>
      </c>
      <c r="D56" s="9">
        <v>89.07</v>
      </c>
      <c r="E56" s="18">
        <v>75.11</v>
      </c>
      <c r="F56" s="19">
        <v>90</v>
      </c>
      <c r="G56" s="11">
        <v>89.25</v>
      </c>
      <c r="H56" s="9">
        <v>89.25</v>
      </c>
      <c r="I56" s="12">
        <f t="shared" si="2"/>
        <v>82.219</v>
      </c>
      <c r="J56" s="13">
        <v>0.5</v>
      </c>
      <c r="K56" s="13">
        <v>0</v>
      </c>
      <c r="L56" s="13">
        <v>0</v>
      </c>
      <c r="M56" s="13">
        <v>6</v>
      </c>
      <c r="N56" s="13">
        <v>1.5</v>
      </c>
      <c r="O56" s="13">
        <v>0.85</v>
      </c>
      <c r="P56" s="9">
        <f t="shared" si="0"/>
        <v>49.6714</v>
      </c>
      <c r="Q56" s="1" t="s">
        <v>19</v>
      </c>
    </row>
    <row r="57" spans="1:17">
      <c r="A57" s="16" t="s">
        <v>77</v>
      </c>
      <c r="B57" s="14">
        <v>13240012</v>
      </c>
      <c r="C57" s="17" t="s">
        <v>50</v>
      </c>
      <c r="D57" s="9">
        <v>87.96</v>
      </c>
      <c r="E57" s="18">
        <v>72.42</v>
      </c>
      <c r="F57" s="19">
        <v>90</v>
      </c>
      <c r="G57" s="11">
        <v>88.51</v>
      </c>
      <c r="H57" s="9">
        <v>89.07</v>
      </c>
      <c r="I57" s="12">
        <f t="shared" si="2"/>
        <v>80.56</v>
      </c>
      <c r="J57" s="13">
        <v>0.5</v>
      </c>
      <c r="K57" s="13">
        <v>0</v>
      </c>
      <c r="L57" s="13">
        <v>6</v>
      </c>
      <c r="M57" s="13">
        <v>6</v>
      </c>
      <c r="N57" s="13">
        <v>0</v>
      </c>
      <c r="O57" s="13">
        <v>1.3</v>
      </c>
      <c r="P57" s="9">
        <f t="shared" si="0"/>
        <v>48.856</v>
      </c>
      <c r="Q57" s="1" t="s">
        <v>19</v>
      </c>
    </row>
    <row r="58" spans="1:17">
      <c r="A58" s="16" t="s">
        <v>78</v>
      </c>
      <c r="B58" s="14">
        <v>13240015</v>
      </c>
      <c r="C58" s="17" t="s">
        <v>50</v>
      </c>
      <c r="D58" s="9">
        <v>87.96</v>
      </c>
      <c r="E58" s="18">
        <v>71.53</v>
      </c>
      <c r="F58" s="19">
        <v>90</v>
      </c>
      <c r="G58" s="11">
        <v>87.96</v>
      </c>
      <c r="H58" s="9">
        <v>87.77</v>
      </c>
      <c r="I58" s="12">
        <f t="shared" si="2"/>
        <v>79.93</v>
      </c>
      <c r="J58" s="13">
        <v>0.5</v>
      </c>
      <c r="K58" s="13">
        <v>0</v>
      </c>
      <c r="L58" s="13">
        <v>0</v>
      </c>
      <c r="M58" s="13">
        <v>0</v>
      </c>
      <c r="N58" s="13">
        <v>0</v>
      </c>
      <c r="O58" s="13">
        <v>0.1</v>
      </c>
      <c r="P58" s="9">
        <f t="shared" si="0"/>
        <v>47.998</v>
      </c>
      <c r="Q58" s="1" t="s">
        <v>19</v>
      </c>
    </row>
    <row r="59" spans="1:17">
      <c r="A59" s="16" t="s">
        <v>79</v>
      </c>
      <c r="B59" s="14">
        <v>13244080</v>
      </c>
      <c r="C59" s="17" t="s">
        <v>50</v>
      </c>
      <c r="D59" s="9">
        <v>88.33</v>
      </c>
      <c r="E59" s="18">
        <v>66.31</v>
      </c>
      <c r="F59" s="9">
        <v>90</v>
      </c>
      <c r="G59" s="11">
        <v>88.51</v>
      </c>
      <c r="H59" s="9">
        <v>87.77</v>
      </c>
      <c r="I59" s="12">
        <f t="shared" si="2"/>
        <v>77.449</v>
      </c>
      <c r="J59" s="9">
        <v>0.5</v>
      </c>
      <c r="K59" s="9">
        <v>0</v>
      </c>
      <c r="L59" s="9">
        <v>0</v>
      </c>
      <c r="M59" s="9">
        <v>6</v>
      </c>
      <c r="N59" s="9">
        <v>1</v>
      </c>
      <c r="O59" s="9">
        <v>0.8</v>
      </c>
      <c r="P59" s="9">
        <f t="shared" si="0"/>
        <v>46.7894</v>
      </c>
      <c r="Q59" s="1" t="s">
        <v>19</v>
      </c>
    </row>
    <row r="60" spans="1:17">
      <c r="A60" s="21" t="s">
        <v>80</v>
      </c>
      <c r="B60" s="14">
        <v>13241451</v>
      </c>
      <c r="C60" s="22" t="s">
        <v>81</v>
      </c>
      <c r="D60" s="9">
        <v>84.03</v>
      </c>
      <c r="E60" s="18">
        <v>91.98</v>
      </c>
      <c r="F60" s="19">
        <v>90</v>
      </c>
      <c r="G60" s="9">
        <v>85.57</v>
      </c>
      <c r="H60" s="9">
        <v>84.8</v>
      </c>
      <c r="I60" s="12">
        <f t="shared" si="2"/>
        <v>88.833</v>
      </c>
      <c r="J60" s="9">
        <v>0</v>
      </c>
      <c r="K60" s="9">
        <v>17</v>
      </c>
      <c r="L60" s="9">
        <v>36</v>
      </c>
      <c r="M60" s="9">
        <v>0</v>
      </c>
      <c r="N60" s="9">
        <v>7</v>
      </c>
      <c r="O60" s="13">
        <v>12.8</v>
      </c>
      <c r="P60" s="9">
        <f t="shared" si="0"/>
        <v>58.4198</v>
      </c>
      <c r="Q60" s="1" t="s">
        <v>22</v>
      </c>
    </row>
    <row r="61" spans="1:17">
      <c r="A61" s="21" t="s">
        <v>82</v>
      </c>
      <c r="B61" s="14">
        <v>13240045</v>
      </c>
      <c r="C61" s="22" t="s">
        <v>81</v>
      </c>
      <c r="D61" s="9">
        <v>88.07</v>
      </c>
      <c r="E61" s="18">
        <v>90.87</v>
      </c>
      <c r="F61" s="19">
        <v>90</v>
      </c>
      <c r="G61" s="9">
        <v>88.26</v>
      </c>
      <c r="H61" s="9">
        <v>88.26</v>
      </c>
      <c r="I61" s="12">
        <f t="shared" si="2"/>
        <v>89.701</v>
      </c>
      <c r="J61" s="9">
        <v>0</v>
      </c>
      <c r="K61" s="9">
        <v>16</v>
      </c>
      <c r="L61" s="9">
        <v>21</v>
      </c>
      <c r="M61" s="9">
        <v>8.5</v>
      </c>
      <c r="N61" s="9">
        <v>12.5</v>
      </c>
      <c r="O61" s="13">
        <v>12.2</v>
      </c>
      <c r="P61" s="9">
        <f t="shared" si="0"/>
        <v>58.7006</v>
      </c>
      <c r="Q61" s="1" t="s">
        <v>27</v>
      </c>
    </row>
    <row r="62" spans="1:17">
      <c r="A62" s="21" t="s">
        <v>83</v>
      </c>
      <c r="B62" s="14">
        <v>13245942</v>
      </c>
      <c r="C62" s="22" t="s">
        <v>81</v>
      </c>
      <c r="D62" s="9">
        <v>89.61</v>
      </c>
      <c r="E62" s="18">
        <v>89.93</v>
      </c>
      <c r="F62" s="19">
        <v>90</v>
      </c>
      <c r="G62" s="9">
        <v>89.61</v>
      </c>
      <c r="H62" s="9">
        <v>89.61</v>
      </c>
      <c r="I62" s="12">
        <f t="shared" si="2"/>
        <v>89.809</v>
      </c>
      <c r="J62" s="13">
        <v>0</v>
      </c>
      <c r="K62" s="13">
        <v>6</v>
      </c>
      <c r="L62" s="13">
        <v>55</v>
      </c>
      <c r="M62" s="13">
        <v>1.5</v>
      </c>
      <c r="N62" s="13">
        <v>9.6</v>
      </c>
      <c r="O62" s="13">
        <v>9.61</v>
      </c>
      <c r="P62" s="9">
        <f t="shared" si="0"/>
        <v>57.7294</v>
      </c>
      <c r="Q62" s="1" t="s">
        <v>27</v>
      </c>
    </row>
    <row r="63" spans="1:17">
      <c r="A63" s="21" t="s">
        <v>84</v>
      </c>
      <c r="B63" s="14">
        <v>13246045</v>
      </c>
      <c r="C63" s="22" t="s">
        <v>81</v>
      </c>
      <c r="D63" s="9">
        <v>83.84</v>
      </c>
      <c r="E63" s="18">
        <v>88.77</v>
      </c>
      <c r="F63" s="19">
        <v>90</v>
      </c>
      <c r="G63" s="9">
        <v>84.8</v>
      </c>
      <c r="H63" s="9">
        <v>84.8</v>
      </c>
      <c r="I63" s="12">
        <f t="shared" si="2"/>
        <v>87.113</v>
      </c>
      <c r="J63" s="13">
        <v>15</v>
      </c>
      <c r="K63" s="13">
        <v>35</v>
      </c>
      <c r="L63" s="9">
        <v>12</v>
      </c>
      <c r="M63" s="13">
        <v>4.5</v>
      </c>
      <c r="N63" s="13">
        <v>29.4</v>
      </c>
      <c r="O63" s="13">
        <v>25.09</v>
      </c>
      <c r="P63" s="9">
        <f t="shared" si="0"/>
        <v>62.3038</v>
      </c>
      <c r="Q63" s="1" t="s">
        <v>22</v>
      </c>
    </row>
    <row r="64" spans="1:17">
      <c r="A64" s="21" t="s">
        <v>85</v>
      </c>
      <c r="B64" s="14">
        <v>13240044</v>
      </c>
      <c r="C64" s="22" t="s">
        <v>81</v>
      </c>
      <c r="D64" s="9">
        <v>85.57</v>
      </c>
      <c r="E64" s="18">
        <v>88.03</v>
      </c>
      <c r="F64" s="19">
        <v>90</v>
      </c>
      <c r="G64" s="9">
        <v>86.53</v>
      </c>
      <c r="H64" s="9">
        <v>85.57</v>
      </c>
      <c r="I64" s="12">
        <f t="shared" si="2"/>
        <v>87.339</v>
      </c>
      <c r="J64" s="13">
        <v>0</v>
      </c>
      <c r="K64" s="13">
        <v>6</v>
      </c>
      <c r="L64" s="9">
        <v>64</v>
      </c>
      <c r="M64" s="13">
        <v>0</v>
      </c>
      <c r="N64" s="13">
        <v>0</v>
      </c>
      <c r="O64" s="13">
        <v>9.4</v>
      </c>
      <c r="P64" s="9">
        <f t="shared" si="0"/>
        <v>56.1634</v>
      </c>
      <c r="Q64" s="1" t="s">
        <v>27</v>
      </c>
    </row>
    <row r="65" spans="1:17">
      <c r="A65" s="21" t="s">
        <v>86</v>
      </c>
      <c r="B65" s="14">
        <v>13240092</v>
      </c>
      <c r="C65" s="22" t="s">
        <v>81</v>
      </c>
      <c r="D65" s="9">
        <v>85.57</v>
      </c>
      <c r="E65" s="18">
        <v>87.52</v>
      </c>
      <c r="F65" s="19">
        <v>90</v>
      </c>
      <c r="G65" s="9">
        <v>85.38</v>
      </c>
      <c r="H65" s="9">
        <v>85.57</v>
      </c>
      <c r="I65" s="12">
        <f t="shared" si="2"/>
        <v>86.969</v>
      </c>
      <c r="J65" s="13">
        <v>0</v>
      </c>
      <c r="K65" s="13">
        <v>11</v>
      </c>
      <c r="L65" s="9">
        <v>0</v>
      </c>
      <c r="M65" s="13">
        <v>0</v>
      </c>
      <c r="N65" s="13">
        <v>0</v>
      </c>
      <c r="O65" s="13">
        <v>5.5</v>
      </c>
      <c r="P65" s="9">
        <f t="shared" si="0"/>
        <v>54.3814</v>
      </c>
      <c r="Q65" s="1" t="s">
        <v>22</v>
      </c>
    </row>
    <row r="66" spans="1:17">
      <c r="A66" s="21" t="s">
        <v>87</v>
      </c>
      <c r="B66" s="14">
        <v>13240041</v>
      </c>
      <c r="C66" s="22" t="s">
        <v>81</v>
      </c>
      <c r="D66" s="9">
        <v>86.92</v>
      </c>
      <c r="E66" s="18">
        <v>83.45</v>
      </c>
      <c r="F66" s="19">
        <v>90</v>
      </c>
      <c r="G66" s="9">
        <v>85.76</v>
      </c>
      <c r="H66" s="9">
        <v>85.76</v>
      </c>
      <c r="I66" s="12">
        <f t="shared" si="2"/>
        <v>85.261</v>
      </c>
      <c r="J66" s="13">
        <v>0</v>
      </c>
      <c r="K66" s="13">
        <v>0</v>
      </c>
      <c r="L66" s="9">
        <v>0</v>
      </c>
      <c r="M66" s="13">
        <v>0</v>
      </c>
      <c r="N66" s="13">
        <v>3</v>
      </c>
      <c r="O66" s="13">
        <v>0.3</v>
      </c>
      <c r="P66" s="9">
        <f>I66*0.6+O66*0.4</f>
        <v>51.2766</v>
      </c>
      <c r="Q66" s="1" t="s">
        <v>22</v>
      </c>
    </row>
    <row r="67" spans="1:17">
      <c r="A67" s="21" t="s">
        <v>88</v>
      </c>
      <c r="B67" s="14">
        <v>13246047</v>
      </c>
      <c r="C67" s="22" t="s">
        <v>81</v>
      </c>
      <c r="D67" s="9">
        <v>88.07</v>
      </c>
      <c r="E67" s="18">
        <v>83.43</v>
      </c>
      <c r="F67" s="19">
        <v>90</v>
      </c>
      <c r="G67" s="9">
        <v>86.92</v>
      </c>
      <c r="H67" s="9">
        <v>87.11</v>
      </c>
      <c r="I67" s="12">
        <f t="shared" si="2"/>
        <v>85.732</v>
      </c>
      <c r="J67" s="13">
        <v>5</v>
      </c>
      <c r="K67" s="13">
        <v>2</v>
      </c>
      <c r="L67" s="9">
        <v>21</v>
      </c>
      <c r="M67" s="13">
        <v>3.5</v>
      </c>
      <c r="N67" s="13">
        <v>14.4</v>
      </c>
      <c r="O67" s="13">
        <v>5.89</v>
      </c>
      <c r="P67" s="9">
        <f>I67*0.6+O67*0.4</f>
        <v>53.7952</v>
      </c>
      <c r="Q67" s="1" t="s">
        <v>22</v>
      </c>
    </row>
    <row r="68" spans="1:17">
      <c r="A68" s="21" t="s">
        <v>89</v>
      </c>
      <c r="B68" s="14">
        <v>13240030</v>
      </c>
      <c r="C68" s="22" t="s">
        <v>81</v>
      </c>
      <c r="D68" s="9">
        <v>86.53</v>
      </c>
      <c r="E68" s="18">
        <v>82.74</v>
      </c>
      <c r="F68" s="19">
        <v>90</v>
      </c>
      <c r="G68" s="9">
        <v>85.57</v>
      </c>
      <c r="H68" s="9">
        <v>86.53</v>
      </c>
      <c r="I68" s="12">
        <f t="shared" si="2"/>
        <v>84.886</v>
      </c>
      <c r="J68" s="13">
        <v>0</v>
      </c>
      <c r="K68" s="13">
        <v>0</v>
      </c>
      <c r="L68" s="9">
        <v>40</v>
      </c>
      <c r="M68" s="13">
        <v>0</v>
      </c>
      <c r="N68" s="13">
        <v>4</v>
      </c>
      <c r="O68" s="13">
        <v>4.4</v>
      </c>
      <c r="P68" s="9">
        <f>I68*0.6+O68*0.4</f>
        <v>52.6916</v>
      </c>
      <c r="Q68" s="1" t="s">
        <v>22</v>
      </c>
    </row>
    <row r="69" spans="1:17">
      <c r="A69" s="21" t="s">
        <v>90</v>
      </c>
      <c r="B69" s="14">
        <v>13243673</v>
      </c>
      <c r="C69" s="22" t="s">
        <v>81</v>
      </c>
      <c r="D69" s="9">
        <v>86.73</v>
      </c>
      <c r="E69" s="18">
        <v>82.19</v>
      </c>
      <c r="F69" s="19">
        <v>90</v>
      </c>
      <c r="G69" s="9">
        <v>86.73</v>
      </c>
      <c r="H69" s="9">
        <v>86.73</v>
      </c>
      <c r="I69" s="12">
        <f t="shared" si="2"/>
        <v>84.787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9">
        <f>I69*0.6+O69*0.4</f>
        <v>50.8722</v>
      </c>
      <c r="Q69" s="1" t="s">
        <v>22</v>
      </c>
    </row>
    <row r="70" spans="1:17">
      <c r="A70" s="21" t="s">
        <v>91</v>
      </c>
      <c r="B70" s="14">
        <v>13240096</v>
      </c>
      <c r="C70" s="22" t="s">
        <v>81</v>
      </c>
      <c r="D70" s="9">
        <v>85.38</v>
      </c>
      <c r="E70" s="18">
        <v>79.82</v>
      </c>
      <c r="F70" s="19">
        <v>90</v>
      </c>
      <c r="G70" s="9">
        <v>85.38</v>
      </c>
      <c r="H70" s="9">
        <v>85.38</v>
      </c>
      <c r="I70" s="12">
        <f t="shared" si="2"/>
        <v>83.062</v>
      </c>
      <c r="J70" s="13">
        <v>0</v>
      </c>
      <c r="K70" s="13">
        <v>0</v>
      </c>
      <c r="L70" s="13">
        <v>10</v>
      </c>
      <c r="M70" s="13">
        <v>0</v>
      </c>
      <c r="N70" s="13">
        <v>0.2</v>
      </c>
      <c r="O70" s="13">
        <v>1.02</v>
      </c>
      <c r="P70" s="9">
        <f>I70*0.6+O70*0.4</f>
        <v>50.2452</v>
      </c>
      <c r="Q70" s="1" t="s">
        <v>22</v>
      </c>
    </row>
    <row r="71" spans="1:17">
      <c r="A71" s="21" t="s">
        <v>92</v>
      </c>
      <c r="B71" s="14">
        <v>13242882</v>
      </c>
      <c r="C71" s="22" t="s">
        <v>81</v>
      </c>
      <c r="D71" s="9">
        <v>87.88</v>
      </c>
      <c r="E71" s="18">
        <v>79.3</v>
      </c>
      <c r="F71" s="19">
        <v>90</v>
      </c>
      <c r="G71" s="9">
        <v>87.88</v>
      </c>
      <c r="H71" s="9">
        <v>87.88</v>
      </c>
      <c r="I71" s="12">
        <f t="shared" si="2"/>
        <v>83.802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9">
        <f>I71*0.6+O71*0.4</f>
        <v>50.2812</v>
      </c>
      <c r="Q71" s="1" t="s">
        <v>22</v>
      </c>
    </row>
    <row r="72" spans="1:17">
      <c r="A72" s="21" t="s">
        <v>93</v>
      </c>
      <c r="B72" s="14">
        <v>13244089</v>
      </c>
      <c r="C72" s="22" t="s">
        <v>81</v>
      </c>
      <c r="D72" s="9">
        <v>85.76</v>
      </c>
      <c r="E72" s="18">
        <v>78.95</v>
      </c>
      <c r="F72" s="19">
        <v>90</v>
      </c>
      <c r="G72" s="9">
        <v>85.76</v>
      </c>
      <c r="H72" s="9">
        <v>85.76</v>
      </c>
      <c r="I72" s="12">
        <f t="shared" si="2"/>
        <v>82.779</v>
      </c>
      <c r="J72" s="13">
        <v>0</v>
      </c>
      <c r="K72" s="13">
        <v>1</v>
      </c>
      <c r="L72" s="13">
        <v>0</v>
      </c>
      <c r="M72" s="13">
        <v>0</v>
      </c>
      <c r="N72" s="13">
        <v>3</v>
      </c>
      <c r="O72" s="13">
        <v>0.8</v>
      </c>
      <c r="P72" s="9">
        <f>I72*0.6+O72*0.4</f>
        <v>49.9874</v>
      </c>
      <c r="Q72" s="1" t="s">
        <v>22</v>
      </c>
    </row>
    <row r="73" spans="1:17">
      <c r="A73" s="21" t="s">
        <v>94</v>
      </c>
      <c r="B73" s="14">
        <v>13240033</v>
      </c>
      <c r="C73" s="22" t="s">
        <v>81</v>
      </c>
      <c r="D73" s="9">
        <v>86.53</v>
      </c>
      <c r="E73" s="18">
        <v>78.3</v>
      </c>
      <c r="F73" s="19">
        <v>90</v>
      </c>
      <c r="G73" s="9">
        <v>86.53</v>
      </c>
      <c r="H73" s="9">
        <v>86.53</v>
      </c>
      <c r="I73" s="12">
        <f t="shared" si="2"/>
        <v>82.762</v>
      </c>
      <c r="J73" s="13">
        <v>0</v>
      </c>
      <c r="K73" s="13">
        <v>0</v>
      </c>
      <c r="L73" s="13">
        <v>6</v>
      </c>
      <c r="M73" s="13">
        <v>0</v>
      </c>
      <c r="N73" s="13">
        <v>0</v>
      </c>
      <c r="O73" s="13">
        <v>0.6</v>
      </c>
      <c r="P73" s="9">
        <f>I73*0.6+O73*0.4</f>
        <v>49.8972</v>
      </c>
      <c r="Q73" s="1" t="s">
        <v>22</v>
      </c>
    </row>
    <row r="74" spans="1:17">
      <c r="A74" s="21" t="s">
        <v>95</v>
      </c>
      <c r="B74" s="14">
        <v>13240095</v>
      </c>
      <c r="C74" s="22" t="s">
        <v>81</v>
      </c>
      <c r="D74" s="9">
        <v>85.38</v>
      </c>
      <c r="E74" s="18">
        <v>77.84</v>
      </c>
      <c r="F74" s="19">
        <v>90</v>
      </c>
      <c r="G74" s="9">
        <v>85.38</v>
      </c>
      <c r="H74" s="9">
        <v>85.38</v>
      </c>
      <c r="I74" s="12">
        <f t="shared" si="2"/>
        <v>82.072</v>
      </c>
      <c r="J74" s="13">
        <v>0</v>
      </c>
      <c r="K74" s="13">
        <v>1</v>
      </c>
      <c r="L74" s="13">
        <v>12</v>
      </c>
      <c r="M74" s="13">
        <v>0</v>
      </c>
      <c r="N74" s="13">
        <v>4</v>
      </c>
      <c r="O74" s="13">
        <v>2.1</v>
      </c>
      <c r="P74" s="9">
        <f>I74*0.6+O74*0.4</f>
        <v>50.0832</v>
      </c>
      <c r="Q74" s="1" t="s">
        <v>22</v>
      </c>
    </row>
    <row r="75" spans="1:17">
      <c r="A75" s="21" t="s">
        <v>96</v>
      </c>
      <c r="B75" s="14">
        <v>13240031</v>
      </c>
      <c r="C75" s="22" t="s">
        <v>81</v>
      </c>
      <c r="D75" s="9">
        <v>86.53</v>
      </c>
      <c r="E75" s="18">
        <v>77.14</v>
      </c>
      <c r="F75" s="19">
        <v>90</v>
      </c>
      <c r="G75" s="9">
        <v>86.53</v>
      </c>
      <c r="H75" s="9">
        <v>86.53</v>
      </c>
      <c r="I75" s="12">
        <f t="shared" si="2"/>
        <v>82.182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9">
        <f>I75*0.6+O75*0.4</f>
        <v>49.3092</v>
      </c>
      <c r="Q75" s="1" t="s">
        <v>19</v>
      </c>
    </row>
    <row r="76" spans="1:17">
      <c r="A76" s="21" t="s">
        <v>97</v>
      </c>
      <c r="B76" s="14">
        <v>13240038</v>
      </c>
      <c r="C76" s="22" t="s">
        <v>81</v>
      </c>
      <c r="D76" s="9">
        <v>84.23</v>
      </c>
      <c r="E76" s="18">
        <v>76.93</v>
      </c>
      <c r="F76" s="19">
        <v>90</v>
      </c>
      <c r="G76" s="9">
        <v>85.76</v>
      </c>
      <c r="H76" s="9">
        <v>85.76</v>
      </c>
      <c r="I76" s="12">
        <f t="shared" si="2"/>
        <v>81.463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9">
        <f>I76*0.6+O76*0.4</f>
        <v>48.8778</v>
      </c>
      <c r="Q76" s="1" t="s">
        <v>19</v>
      </c>
    </row>
    <row r="77" spans="1:17">
      <c r="A77" s="21" t="s">
        <v>98</v>
      </c>
      <c r="B77" s="14">
        <v>13240040</v>
      </c>
      <c r="C77" s="22" t="s">
        <v>81</v>
      </c>
      <c r="D77" s="9">
        <v>86.73</v>
      </c>
      <c r="E77" s="18">
        <v>76.02</v>
      </c>
      <c r="F77" s="19">
        <v>90</v>
      </c>
      <c r="G77" s="9">
        <v>86.73</v>
      </c>
      <c r="H77" s="9">
        <v>86.73</v>
      </c>
      <c r="I77" s="12">
        <f t="shared" si="2"/>
        <v>81.702</v>
      </c>
      <c r="J77" s="13">
        <v>0</v>
      </c>
      <c r="K77" s="13">
        <v>0</v>
      </c>
      <c r="L77" s="13">
        <v>0</v>
      </c>
      <c r="M77" s="13">
        <v>0</v>
      </c>
      <c r="N77" s="13">
        <v>0.2</v>
      </c>
      <c r="O77" s="13">
        <v>0.02</v>
      </c>
      <c r="P77" s="9">
        <f>I77*0.6+O77*0.4</f>
        <v>49.0292</v>
      </c>
      <c r="Q77" s="1" t="s">
        <v>19</v>
      </c>
    </row>
    <row r="78" spans="1:17">
      <c r="A78" s="21" t="s">
        <v>99</v>
      </c>
      <c r="B78" s="14">
        <v>13246046</v>
      </c>
      <c r="C78" s="22" t="s">
        <v>81</v>
      </c>
      <c r="D78" s="9">
        <v>85.57</v>
      </c>
      <c r="E78" s="18">
        <v>75.86</v>
      </c>
      <c r="F78" s="19">
        <v>90</v>
      </c>
      <c r="G78" s="9">
        <v>85.57</v>
      </c>
      <c r="H78" s="9">
        <v>85.57</v>
      </c>
      <c r="I78" s="12">
        <f t="shared" si="2"/>
        <v>81.158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0.4</v>
      </c>
      <c r="P78" s="9">
        <f>I78*0.6+O78*0.4</f>
        <v>48.8548</v>
      </c>
      <c r="Q78" s="1" t="s">
        <v>19</v>
      </c>
    </row>
    <row r="79" spans="1:17">
      <c r="A79" s="21" t="s">
        <v>100</v>
      </c>
      <c r="B79" s="14">
        <v>13244085</v>
      </c>
      <c r="C79" s="22" t="s">
        <v>81</v>
      </c>
      <c r="D79" s="9">
        <v>86.53</v>
      </c>
      <c r="E79" s="18">
        <v>75.62</v>
      </c>
      <c r="F79" s="19">
        <v>90</v>
      </c>
      <c r="G79" s="9">
        <v>86.53</v>
      </c>
      <c r="H79" s="9">
        <v>86.53</v>
      </c>
      <c r="I79" s="12">
        <f t="shared" si="2"/>
        <v>81.422</v>
      </c>
      <c r="J79" s="13">
        <v>0</v>
      </c>
      <c r="K79" s="13">
        <v>3</v>
      </c>
      <c r="L79" s="13">
        <v>0</v>
      </c>
      <c r="M79" s="13">
        <v>0</v>
      </c>
      <c r="N79" s="13">
        <v>0</v>
      </c>
      <c r="O79" s="13">
        <v>1.5</v>
      </c>
      <c r="P79" s="9">
        <f>I79*0.6+O79*0.4</f>
        <v>49.4532</v>
      </c>
      <c r="Q79" s="1" t="s">
        <v>19</v>
      </c>
    </row>
    <row r="80" spans="1:17">
      <c r="A80" s="21" t="s">
        <v>101</v>
      </c>
      <c r="B80" s="14">
        <v>13244086</v>
      </c>
      <c r="C80" s="22" t="s">
        <v>81</v>
      </c>
      <c r="D80" s="9">
        <v>86.53</v>
      </c>
      <c r="E80" s="18">
        <v>72.42</v>
      </c>
      <c r="F80" s="19">
        <v>90</v>
      </c>
      <c r="G80" s="9">
        <v>86.53</v>
      </c>
      <c r="H80" s="9">
        <v>86.53</v>
      </c>
      <c r="I80" s="12">
        <f t="shared" si="2"/>
        <v>79.822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9">
        <f>I80*0.6+O80*0.4</f>
        <v>47.8932</v>
      </c>
      <c r="Q80" s="1" t="s">
        <v>19</v>
      </c>
    </row>
    <row r="81" spans="1:17">
      <c r="A81" s="21" t="s">
        <v>102</v>
      </c>
      <c r="B81" s="14">
        <v>13244088</v>
      </c>
      <c r="C81" s="22" t="s">
        <v>81</v>
      </c>
      <c r="D81" s="9">
        <v>88.07</v>
      </c>
      <c r="E81" s="18">
        <v>71.01</v>
      </c>
      <c r="F81" s="19">
        <v>90</v>
      </c>
      <c r="G81" s="9">
        <v>89.03</v>
      </c>
      <c r="H81" s="9">
        <v>87.88</v>
      </c>
      <c r="I81" s="12">
        <f t="shared" si="2"/>
        <v>79.81</v>
      </c>
      <c r="J81" s="13">
        <v>0</v>
      </c>
      <c r="K81" s="13">
        <v>1</v>
      </c>
      <c r="L81" s="13">
        <v>0</v>
      </c>
      <c r="M81" s="13">
        <v>0</v>
      </c>
      <c r="N81" s="13">
        <v>0</v>
      </c>
      <c r="O81" s="13">
        <v>0.5</v>
      </c>
      <c r="P81" s="9">
        <f>I81*0.6+O81*0.4</f>
        <v>48.086</v>
      </c>
      <c r="Q81" s="1" t="s">
        <v>19</v>
      </c>
    </row>
    <row r="82" spans="1:17">
      <c r="A82" s="21" t="s">
        <v>103</v>
      </c>
      <c r="B82" s="14">
        <v>13240035</v>
      </c>
      <c r="C82" s="22" t="s">
        <v>81</v>
      </c>
      <c r="D82" s="9">
        <v>86.73</v>
      </c>
      <c r="E82" s="18">
        <v>70.66</v>
      </c>
      <c r="F82" s="19">
        <v>90</v>
      </c>
      <c r="G82" s="9">
        <v>86.73</v>
      </c>
      <c r="H82" s="9">
        <v>86.73</v>
      </c>
      <c r="I82" s="12">
        <f t="shared" si="2"/>
        <v>79.022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9">
        <f>I82*0.6+O82*0.4</f>
        <v>47.4132</v>
      </c>
      <c r="Q82" s="1" t="s">
        <v>19</v>
      </c>
    </row>
    <row r="83" spans="1:17">
      <c r="A83" s="21" t="s">
        <v>104</v>
      </c>
      <c r="B83" s="14">
        <v>13244082</v>
      </c>
      <c r="C83" s="22" t="s">
        <v>81</v>
      </c>
      <c r="D83" s="9">
        <v>86.53</v>
      </c>
      <c r="E83" s="18">
        <v>70.35</v>
      </c>
      <c r="F83" s="19">
        <v>90</v>
      </c>
      <c r="G83" s="9">
        <v>86.53</v>
      </c>
      <c r="H83" s="9">
        <v>87.69</v>
      </c>
      <c r="I83" s="12">
        <f t="shared" si="2"/>
        <v>78.903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9">
        <f>I83*0.6+O83*0.4</f>
        <v>47.3418</v>
      </c>
      <c r="Q83" s="1" t="s">
        <v>19</v>
      </c>
    </row>
    <row r="84" spans="1:17">
      <c r="A84" s="21" t="s">
        <v>105</v>
      </c>
      <c r="B84" s="14">
        <v>13240098</v>
      </c>
      <c r="C84" s="22" t="s">
        <v>81</v>
      </c>
      <c r="D84" s="9">
        <v>87.69</v>
      </c>
      <c r="E84" s="18">
        <v>69.52</v>
      </c>
      <c r="F84" s="19">
        <v>90</v>
      </c>
      <c r="G84" s="9">
        <v>87.69</v>
      </c>
      <c r="H84" s="9">
        <v>87.69</v>
      </c>
      <c r="I84" s="12">
        <f t="shared" si="2"/>
        <v>78.836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9">
        <f>I84*0.6+O84*0.4</f>
        <v>47.3016</v>
      </c>
      <c r="Q84" s="1" t="s">
        <v>19</v>
      </c>
    </row>
    <row r="85" spans="1:17">
      <c r="A85" s="21" t="s">
        <v>106</v>
      </c>
      <c r="B85" s="14">
        <v>13240545</v>
      </c>
      <c r="C85" s="22" t="s">
        <v>81</v>
      </c>
      <c r="D85" s="9">
        <v>86.53</v>
      </c>
      <c r="E85" s="18">
        <v>68.72</v>
      </c>
      <c r="F85" s="19">
        <v>90</v>
      </c>
      <c r="G85" s="9">
        <v>86.53</v>
      </c>
      <c r="H85" s="9">
        <v>86.53</v>
      </c>
      <c r="I85" s="12">
        <f t="shared" si="2"/>
        <v>77.972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9">
        <f>I85*0.6+O85*0.4</f>
        <v>46.7832</v>
      </c>
      <c r="Q85" s="1" t="s">
        <v>19</v>
      </c>
    </row>
    <row r="86" spans="1:17">
      <c r="A86" s="21" t="s">
        <v>107</v>
      </c>
      <c r="B86" s="14">
        <v>13240047</v>
      </c>
      <c r="C86" s="22" t="s">
        <v>81</v>
      </c>
      <c r="D86" s="9">
        <v>86.53</v>
      </c>
      <c r="E86" s="18">
        <v>65.95</v>
      </c>
      <c r="F86" s="19">
        <v>90</v>
      </c>
      <c r="G86" s="9">
        <v>85.38</v>
      </c>
      <c r="H86" s="9">
        <v>86.53</v>
      </c>
      <c r="I86" s="12">
        <f t="shared" si="2"/>
        <v>76.472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9">
        <f>I86*0.6+O86*0.4</f>
        <v>45.8832</v>
      </c>
      <c r="Q86" s="1" t="s">
        <v>19</v>
      </c>
    </row>
    <row r="87" spans="1:17">
      <c r="A87" s="23" t="s">
        <v>108</v>
      </c>
      <c r="B87" s="14">
        <v>13240036</v>
      </c>
      <c r="C87" s="22" t="s">
        <v>81</v>
      </c>
      <c r="D87" s="9">
        <v>88.26</v>
      </c>
      <c r="E87" s="13">
        <v>77.63</v>
      </c>
      <c r="F87" s="13">
        <v>90</v>
      </c>
      <c r="G87" s="9">
        <v>88.26</v>
      </c>
      <c r="H87" s="9">
        <v>88.07</v>
      </c>
      <c r="I87" s="12">
        <f t="shared" si="2"/>
        <v>83.1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9">
        <f>I87*0.6+O87*0.4</f>
        <v>49.86</v>
      </c>
      <c r="Q87" s="1" t="s">
        <v>22</v>
      </c>
    </row>
    <row r="88" spans="1:17">
      <c r="A88" s="23" t="s">
        <v>109</v>
      </c>
      <c r="B88" s="14">
        <v>13240029</v>
      </c>
      <c r="C88" s="17" t="s">
        <v>110</v>
      </c>
      <c r="D88" s="9">
        <v>89.8</v>
      </c>
      <c r="E88" s="9">
        <v>84.78</v>
      </c>
      <c r="F88" s="19">
        <v>90</v>
      </c>
      <c r="G88" s="9">
        <v>89.2</v>
      </c>
      <c r="H88" s="9">
        <v>90</v>
      </c>
      <c r="I88" s="12">
        <v>87.27</v>
      </c>
      <c r="J88" s="9">
        <v>0</v>
      </c>
      <c r="K88" s="9">
        <v>3</v>
      </c>
      <c r="L88" s="9">
        <v>46</v>
      </c>
      <c r="M88" s="9">
        <v>0</v>
      </c>
      <c r="N88" s="9">
        <v>4</v>
      </c>
      <c r="O88" s="13">
        <v>6.5</v>
      </c>
      <c r="P88" s="9">
        <v>54.962</v>
      </c>
      <c r="Q88" s="1" t="s">
        <v>22</v>
      </c>
    </row>
    <row r="89" spans="1:17">
      <c r="A89" s="23" t="s">
        <v>111</v>
      </c>
      <c r="B89" s="14">
        <v>13240032</v>
      </c>
      <c r="C89" s="17" t="s">
        <v>110</v>
      </c>
      <c r="D89" s="9">
        <v>89.2</v>
      </c>
      <c r="E89" s="9">
        <v>78.91</v>
      </c>
      <c r="F89" s="19">
        <v>90</v>
      </c>
      <c r="G89" s="9">
        <v>88.4</v>
      </c>
      <c r="H89" s="9">
        <v>89.4</v>
      </c>
      <c r="I89" s="12">
        <v>84.075</v>
      </c>
      <c r="J89" s="9">
        <v>0</v>
      </c>
      <c r="K89" s="9">
        <v>0</v>
      </c>
      <c r="L89" s="9">
        <v>22</v>
      </c>
      <c r="M89" s="9">
        <v>0</v>
      </c>
      <c r="N89" s="9">
        <v>4</v>
      </c>
      <c r="O89" s="13">
        <v>2.6</v>
      </c>
      <c r="P89" s="9">
        <v>51.485</v>
      </c>
      <c r="Q89" s="1" t="s">
        <v>22</v>
      </c>
    </row>
    <row r="90" spans="1:17">
      <c r="A90" s="23" t="s">
        <v>112</v>
      </c>
      <c r="B90" s="14">
        <v>13240034</v>
      </c>
      <c r="C90" s="17" t="s">
        <v>110</v>
      </c>
      <c r="D90" s="9">
        <v>88</v>
      </c>
      <c r="E90" s="13">
        <v>63.82</v>
      </c>
      <c r="F90" s="19">
        <v>90</v>
      </c>
      <c r="G90" s="9">
        <v>87</v>
      </c>
      <c r="H90" s="9">
        <v>88</v>
      </c>
      <c r="I90" s="12">
        <v>76.01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9">
        <v>45.606</v>
      </c>
      <c r="Q90" s="1" t="s">
        <v>19</v>
      </c>
    </row>
    <row r="91" spans="1:17">
      <c r="A91" s="23" t="s">
        <v>113</v>
      </c>
      <c r="B91" s="14">
        <v>13240037</v>
      </c>
      <c r="C91" s="17" t="s">
        <v>110</v>
      </c>
      <c r="D91" s="9">
        <v>89.4</v>
      </c>
      <c r="E91" s="13">
        <v>63.78</v>
      </c>
      <c r="F91" s="19">
        <v>90</v>
      </c>
      <c r="G91" s="9">
        <v>89.2</v>
      </c>
      <c r="H91" s="9">
        <v>89.4</v>
      </c>
      <c r="I91" s="12">
        <v>76.63</v>
      </c>
      <c r="J91" s="13">
        <v>0</v>
      </c>
      <c r="K91" s="13">
        <v>0</v>
      </c>
      <c r="L91" s="9">
        <v>0</v>
      </c>
      <c r="M91" s="13">
        <v>0</v>
      </c>
      <c r="N91" s="13">
        <v>0</v>
      </c>
      <c r="O91" s="13">
        <v>0</v>
      </c>
      <c r="P91" s="9">
        <v>45.978</v>
      </c>
      <c r="Q91" s="1" t="s">
        <v>19</v>
      </c>
    </row>
    <row r="92" spans="1:17">
      <c r="A92" s="23" t="s">
        <v>114</v>
      </c>
      <c r="B92" s="14">
        <v>13240039</v>
      </c>
      <c r="C92" s="17" t="s">
        <v>110</v>
      </c>
      <c r="D92" s="9">
        <v>88.4</v>
      </c>
      <c r="E92" s="13">
        <v>78.27</v>
      </c>
      <c r="F92" s="19">
        <v>90</v>
      </c>
      <c r="G92" s="9">
        <v>88</v>
      </c>
      <c r="H92" s="9">
        <v>87.4</v>
      </c>
      <c r="I92" s="12">
        <v>83.355</v>
      </c>
      <c r="J92" s="13">
        <v>0</v>
      </c>
      <c r="K92" s="13">
        <v>3</v>
      </c>
      <c r="L92" s="9">
        <v>0</v>
      </c>
      <c r="M92" s="13">
        <v>0</v>
      </c>
      <c r="N92" s="13">
        <v>0</v>
      </c>
      <c r="O92" s="13">
        <v>1.5</v>
      </c>
      <c r="P92" s="9">
        <v>50.613</v>
      </c>
      <c r="Q92" s="1" t="s">
        <v>22</v>
      </c>
    </row>
    <row r="93" spans="1:17">
      <c r="A93" s="23" t="s">
        <v>115</v>
      </c>
      <c r="B93" s="14">
        <v>13240042</v>
      </c>
      <c r="C93" s="17" t="s">
        <v>110</v>
      </c>
      <c r="D93" s="9">
        <v>89.2</v>
      </c>
      <c r="E93" s="13">
        <v>78.38</v>
      </c>
      <c r="F93" s="19">
        <v>90</v>
      </c>
      <c r="G93" s="9">
        <v>89.4</v>
      </c>
      <c r="H93" s="9">
        <v>87.2</v>
      </c>
      <c r="I93" s="12">
        <v>83.69</v>
      </c>
      <c r="J93" s="13">
        <v>0</v>
      </c>
      <c r="K93" s="13">
        <v>2</v>
      </c>
      <c r="L93" s="9">
        <v>6</v>
      </c>
      <c r="M93" s="13">
        <v>0</v>
      </c>
      <c r="N93" s="13">
        <v>0</v>
      </c>
      <c r="O93" s="13">
        <v>1.6</v>
      </c>
      <c r="P93" s="9">
        <v>50.854</v>
      </c>
      <c r="Q93" s="1" t="s">
        <v>22</v>
      </c>
    </row>
    <row r="94" spans="1:17">
      <c r="A94" s="23" t="s">
        <v>116</v>
      </c>
      <c r="B94" s="14">
        <v>13240043</v>
      </c>
      <c r="C94" s="17" t="s">
        <v>110</v>
      </c>
      <c r="D94" s="9">
        <v>89.4</v>
      </c>
      <c r="E94" s="13">
        <v>80.07</v>
      </c>
      <c r="F94" s="19">
        <v>90</v>
      </c>
      <c r="G94" s="9">
        <v>88</v>
      </c>
      <c r="H94" s="9">
        <v>88.4</v>
      </c>
      <c r="I94" s="12">
        <v>84.555</v>
      </c>
      <c r="J94" s="13">
        <v>0</v>
      </c>
      <c r="K94" s="13">
        <v>3</v>
      </c>
      <c r="L94" s="9">
        <v>0</v>
      </c>
      <c r="M94" s="13">
        <v>0</v>
      </c>
      <c r="N94" s="13">
        <v>2</v>
      </c>
      <c r="O94" s="13">
        <v>1.7</v>
      </c>
      <c r="P94" s="9">
        <v>51.413</v>
      </c>
      <c r="Q94" s="1" t="s">
        <v>22</v>
      </c>
    </row>
    <row r="95" spans="1:17">
      <c r="A95" s="23" t="s">
        <v>117</v>
      </c>
      <c r="B95" s="14">
        <v>13240046</v>
      </c>
      <c r="C95" s="17" t="s">
        <v>110</v>
      </c>
      <c r="D95" s="9">
        <v>89.6</v>
      </c>
      <c r="E95" s="13">
        <v>80.24</v>
      </c>
      <c r="F95" s="19">
        <v>90</v>
      </c>
      <c r="G95" s="9">
        <v>89.6</v>
      </c>
      <c r="H95" s="9">
        <v>89.4</v>
      </c>
      <c r="I95" s="12">
        <v>84.94</v>
      </c>
      <c r="J95" s="13">
        <v>0</v>
      </c>
      <c r="K95" s="13">
        <v>0</v>
      </c>
      <c r="L95" s="9">
        <v>0</v>
      </c>
      <c r="M95" s="13">
        <v>1.5</v>
      </c>
      <c r="N95" s="13">
        <v>0</v>
      </c>
      <c r="O95" s="13">
        <v>0.15</v>
      </c>
      <c r="P95" s="9">
        <v>51.024</v>
      </c>
      <c r="Q95" s="1" t="s">
        <v>22</v>
      </c>
    </row>
    <row r="96" spans="1:17">
      <c r="A96" s="23" t="s">
        <v>118</v>
      </c>
      <c r="B96" s="14">
        <v>13240048</v>
      </c>
      <c r="C96" s="17" t="s">
        <v>110</v>
      </c>
      <c r="D96" s="9">
        <v>85.8</v>
      </c>
      <c r="E96" s="13">
        <v>58.06</v>
      </c>
      <c r="F96" s="19">
        <v>90</v>
      </c>
      <c r="G96" s="9">
        <v>86.6</v>
      </c>
      <c r="H96" s="9">
        <v>84.6</v>
      </c>
      <c r="I96" s="12">
        <v>72.31</v>
      </c>
      <c r="J96" s="13">
        <v>0</v>
      </c>
      <c r="K96" s="13">
        <v>0</v>
      </c>
      <c r="L96" s="9">
        <v>0</v>
      </c>
      <c r="M96" s="13">
        <v>0</v>
      </c>
      <c r="N96" s="13">
        <v>0</v>
      </c>
      <c r="O96" s="13">
        <v>0</v>
      </c>
      <c r="P96" s="9">
        <v>43.386</v>
      </c>
      <c r="Q96" s="1" t="s">
        <v>19</v>
      </c>
    </row>
    <row r="97" spans="1:17">
      <c r="A97" s="23" t="s">
        <v>119</v>
      </c>
      <c r="B97" s="14">
        <v>13240093</v>
      </c>
      <c r="C97" s="17" t="s">
        <v>110</v>
      </c>
      <c r="D97" s="9">
        <v>89.2</v>
      </c>
      <c r="E97" s="13">
        <v>89.78</v>
      </c>
      <c r="F97" s="19">
        <v>90</v>
      </c>
      <c r="G97" s="9">
        <v>87.2</v>
      </c>
      <c r="H97" s="9">
        <v>88</v>
      </c>
      <c r="I97" s="12">
        <v>89.25</v>
      </c>
      <c r="J97" s="13">
        <v>0</v>
      </c>
      <c r="K97" s="13">
        <v>6</v>
      </c>
      <c r="L97" s="13">
        <v>44</v>
      </c>
      <c r="M97" s="13">
        <v>0</v>
      </c>
      <c r="N97" s="13">
        <v>16.4</v>
      </c>
      <c r="O97" s="13">
        <v>9.04</v>
      </c>
      <c r="P97" s="9">
        <v>57.166</v>
      </c>
      <c r="Q97" s="1" t="s">
        <v>27</v>
      </c>
    </row>
    <row r="98" spans="1:17">
      <c r="A98" s="24" t="s">
        <v>120</v>
      </c>
      <c r="B98" s="14">
        <v>13240097</v>
      </c>
      <c r="C98" s="17" t="s">
        <v>110</v>
      </c>
      <c r="D98" s="9">
        <v>87</v>
      </c>
      <c r="E98" s="13">
        <v>88.08</v>
      </c>
      <c r="F98" s="19">
        <v>90</v>
      </c>
      <c r="G98" s="9">
        <v>86</v>
      </c>
      <c r="H98" s="9">
        <v>86</v>
      </c>
      <c r="I98" s="12">
        <v>87.64</v>
      </c>
      <c r="J98" s="13">
        <v>0</v>
      </c>
      <c r="K98" s="13">
        <v>9</v>
      </c>
      <c r="L98" s="13">
        <v>0</v>
      </c>
      <c r="M98" s="13">
        <v>0</v>
      </c>
      <c r="N98" s="13">
        <v>0</v>
      </c>
      <c r="O98" s="13">
        <v>4.5</v>
      </c>
      <c r="P98" s="9">
        <v>54.384</v>
      </c>
      <c r="Q98" s="1" t="s">
        <v>22</v>
      </c>
    </row>
    <row r="99" spans="1:17">
      <c r="A99" s="23" t="s">
        <v>121</v>
      </c>
      <c r="B99" s="14">
        <v>13240099</v>
      </c>
      <c r="C99" s="17" t="s">
        <v>110</v>
      </c>
      <c r="D99" s="9">
        <v>89.2</v>
      </c>
      <c r="E99" s="13">
        <v>74.28</v>
      </c>
      <c r="F99" s="19">
        <v>90</v>
      </c>
      <c r="G99" s="9">
        <v>89.2</v>
      </c>
      <c r="H99" s="9">
        <v>88.2</v>
      </c>
      <c r="I99" s="12">
        <v>81.72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9">
        <v>49.032</v>
      </c>
      <c r="Q99" s="1" t="s">
        <v>19</v>
      </c>
    </row>
    <row r="100" spans="1:17">
      <c r="A100" s="23" t="s">
        <v>122</v>
      </c>
      <c r="B100" s="25">
        <v>13240100</v>
      </c>
      <c r="C100" s="17" t="s">
        <v>110</v>
      </c>
      <c r="D100" s="9">
        <v>88.2</v>
      </c>
      <c r="E100" s="13">
        <v>86.67</v>
      </c>
      <c r="F100" s="19">
        <v>90</v>
      </c>
      <c r="G100" s="9">
        <v>88</v>
      </c>
      <c r="H100" s="9">
        <v>87.2</v>
      </c>
      <c r="I100" s="12">
        <v>87.495</v>
      </c>
      <c r="J100" s="13">
        <v>0</v>
      </c>
      <c r="K100" s="13">
        <v>5</v>
      </c>
      <c r="L100" s="13">
        <v>0</v>
      </c>
      <c r="M100" s="13">
        <v>0</v>
      </c>
      <c r="N100" s="13">
        <v>0</v>
      </c>
      <c r="O100" s="13">
        <v>2.5</v>
      </c>
      <c r="P100" s="9">
        <v>53.497</v>
      </c>
      <c r="Q100" s="1" t="s">
        <v>22</v>
      </c>
    </row>
    <row r="101" spans="1:17">
      <c r="A101" s="23" t="s">
        <v>123</v>
      </c>
      <c r="B101" s="25">
        <v>13241450</v>
      </c>
      <c r="C101" s="17" t="s">
        <v>110</v>
      </c>
      <c r="D101" s="9">
        <v>89.4</v>
      </c>
      <c r="E101" s="13">
        <v>84.35</v>
      </c>
      <c r="F101" s="19">
        <v>90</v>
      </c>
      <c r="G101" s="9">
        <v>89.6</v>
      </c>
      <c r="H101" s="9">
        <v>89.6</v>
      </c>
      <c r="I101" s="12">
        <v>86.975</v>
      </c>
      <c r="J101" s="13">
        <v>13</v>
      </c>
      <c r="K101" s="13">
        <v>14</v>
      </c>
      <c r="L101" s="13">
        <v>9</v>
      </c>
      <c r="M101" s="13">
        <v>18</v>
      </c>
      <c r="N101" s="13">
        <v>11.3</v>
      </c>
      <c r="O101" s="13">
        <v>13.43</v>
      </c>
      <c r="P101" s="9">
        <v>57.557</v>
      </c>
      <c r="Q101" s="1" t="s">
        <v>22</v>
      </c>
    </row>
    <row r="102" spans="1:17">
      <c r="A102" s="23" t="s">
        <v>124</v>
      </c>
      <c r="B102" s="25">
        <v>13241452</v>
      </c>
      <c r="C102" s="17" t="s">
        <v>110</v>
      </c>
      <c r="D102" s="9">
        <v>88.2</v>
      </c>
      <c r="E102" s="13">
        <v>66.84</v>
      </c>
      <c r="F102" s="19">
        <v>90</v>
      </c>
      <c r="G102" s="9">
        <v>87</v>
      </c>
      <c r="H102" s="9">
        <v>87.2</v>
      </c>
      <c r="I102" s="12">
        <v>77.48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9">
        <v>46.488</v>
      </c>
      <c r="Q102" s="1" t="s">
        <v>19</v>
      </c>
    </row>
    <row r="103" spans="1:17">
      <c r="A103" s="23" t="s">
        <v>125</v>
      </c>
      <c r="B103" s="25">
        <v>13242883</v>
      </c>
      <c r="C103" s="17" t="s">
        <v>110</v>
      </c>
      <c r="D103" s="9">
        <v>89.8</v>
      </c>
      <c r="E103" s="13">
        <v>84.61</v>
      </c>
      <c r="F103" s="19">
        <v>90</v>
      </c>
      <c r="G103" s="9">
        <v>89.8</v>
      </c>
      <c r="H103" s="9">
        <v>90</v>
      </c>
      <c r="I103" s="12">
        <v>87.245</v>
      </c>
      <c r="J103" s="13">
        <v>3</v>
      </c>
      <c r="K103" s="13">
        <v>11</v>
      </c>
      <c r="L103" s="13">
        <v>20</v>
      </c>
      <c r="M103" s="13">
        <v>1.5</v>
      </c>
      <c r="N103" s="13">
        <v>13.8</v>
      </c>
      <c r="O103" s="13">
        <v>9.63</v>
      </c>
      <c r="P103" s="9">
        <v>56.199</v>
      </c>
      <c r="Q103" s="1" t="s">
        <v>22</v>
      </c>
    </row>
    <row r="104" spans="1:17">
      <c r="A104" s="23" t="s">
        <v>126</v>
      </c>
      <c r="B104" s="25">
        <v>13243670</v>
      </c>
      <c r="C104" s="17" t="s">
        <v>110</v>
      </c>
      <c r="D104" s="9">
        <v>89.2</v>
      </c>
      <c r="E104" s="13">
        <v>79.44</v>
      </c>
      <c r="F104" s="19">
        <v>90</v>
      </c>
      <c r="G104" s="9">
        <v>89.4</v>
      </c>
      <c r="H104" s="9">
        <v>89.4</v>
      </c>
      <c r="I104" s="12">
        <v>84.44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9">
        <v>50.664</v>
      </c>
      <c r="Q104" s="1" t="s">
        <v>22</v>
      </c>
    </row>
    <row r="105" spans="1:17">
      <c r="A105" s="23" t="s">
        <v>127</v>
      </c>
      <c r="B105" s="25">
        <v>13243671</v>
      </c>
      <c r="C105" s="17" t="s">
        <v>110</v>
      </c>
      <c r="D105" s="9">
        <v>89.8</v>
      </c>
      <c r="E105" s="13">
        <v>91.06</v>
      </c>
      <c r="F105" s="19">
        <v>90</v>
      </c>
      <c r="G105" s="9">
        <v>89.6</v>
      </c>
      <c r="H105" s="9">
        <v>89.8</v>
      </c>
      <c r="I105" s="12">
        <v>90.43</v>
      </c>
      <c r="J105" s="13">
        <v>33</v>
      </c>
      <c r="K105" s="13">
        <v>12</v>
      </c>
      <c r="L105" s="13">
        <v>61</v>
      </c>
      <c r="M105" s="13">
        <v>9.5</v>
      </c>
      <c r="N105" s="13">
        <v>20</v>
      </c>
      <c r="O105" s="13">
        <v>21.65</v>
      </c>
      <c r="P105" s="9">
        <v>62.918</v>
      </c>
      <c r="Q105" s="1" t="s">
        <v>27</v>
      </c>
    </row>
    <row r="106" spans="1:17">
      <c r="A106" s="23" t="s">
        <v>128</v>
      </c>
      <c r="B106" s="25">
        <v>13243672</v>
      </c>
      <c r="C106" s="17" t="s">
        <v>110</v>
      </c>
      <c r="D106" s="9">
        <v>89.4</v>
      </c>
      <c r="E106" s="13">
        <v>75.86</v>
      </c>
      <c r="F106" s="19">
        <v>90</v>
      </c>
      <c r="G106" s="9">
        <v>89.2</v>
      </c>
      <c r="H106" s="9">
        <v>89.6</v>
      </c>
      <c r="I106" s="12">
        <v>82.69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9">
        <v>49.614</v>
      </c>
      <c r="Q106" s="1" t="s">
        <v>19</v>
      </c>
    </row>
    <row r="107" spans="1:17">
      <c r="A107" s="23" t="s">
        <v>129</v>
      </c>
      <c r="B107" s="25">
        <v>13244081</v>
      </c>
      <c r="C107" s="17" t="s">
        <v>110</v>
      </c>
      <c r="D107" s="9">
        <v>88.2</v>
      </c>
      <c r="E107" s="13">
        <v>75.38</v>
      </c>
      <c r="F107" s="19">
        <v>90</v>
      </c>
      <c r="G107" s="9">
        <v>89</v>
      </c>
      <c r="H107" s="9">
        <v>88.2</v>
      </c>
      <c r="I107" s="12">
        <v>82.05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9">
        <v>49.23</v>
      </c>
      <c r="Q107" s="1" t="s">
        <v>19</v>
      </c>
    </row>
    <row r="108" spans="1:17">
      <c r="A108" s="23" t="s">
        <v>130</v>
      </c>
      <c r="B108" s="25">
        <v>13244083</v>
      </c>
      <c r="C108" s="17" t="s">
        <v>110</v>
      </c>
      <c r="D108" s="9">
        <v>89.4</v>
      </c>
      <c r="E108" s="13">
        <v>86.68</v>
      </c>
      <c r="F108" s="19">
        <v>90</v>
      </c>
      <c r="G108" s="9">
        <v>89.6</v>
      </c>
      <c r="H108" s="9">
        <v>89.8</v>
      </c>
      <c r="I108" s="12">
        <v>88.16</v>
      </c>
      <c r="J108" s="13">
        <v>3</v>
      </c>
      <c r="K108" s="13">
        <v>3</v>
      </c>
      <c r="L108" s="13">
        <v>22</v>
      </c>
      <c r="M108" s="13">
        <v>0</v>
      </c>
      <c r="N108" s="13">
        <v>0</v>
      </c>
      <c r="O108" s="13">
        <v>4.3</v>
      </c>
      <c r="P108" s="9">
        <v>54.616</v>
      </c>
      <c r="Q108" s="1" t="s">
        <v>22</v>
      </c>
    </row>
    <row r="109" spans="1:17">
      <c r="A109" s="23" t="s">
        <v>131</v>
      </c>
      <c r="B109" s="25">
        <v>13244084</v>
      </c>
      <c r="C109" s="17" t="s">
        <v>110</v>
      </c>
      <c r="D109" s="9">
        <v>89.8</v>
      </c>
      <c r="E109" s="13">
        <v>90.3</v>
      </c>
      <c r="F109" s="19">
        <v>90</v>
      </c>
      <c r="G109" s="9">
        <v>89.8</v>
      </c>
      <c r="H109" s="9">
        <v>90</v>
      </c>
      <c r="I109" s="12">
        <v>90.09</v>
      </c>
      <c r="J109" s="13">
        <v>5</v>
      </c>
      <c r="K109" s="13">
        <v>9</v>
      </c>
      <c r="L109" s="13">
        <v>68</v>
      </c>
      <c r="M109" s="13">
        <v>3.5</v>
      </c>
      <c r="N109" s="13">
        <v>0</v>
      </c>
      <c r="O109" s="13">
        <v>12.65</v>
      </c>
      <c r="P109" s="9">
        <v>59.114</v>
      </c>
      <c r="Q109" s="1" t="s">
        <v>27</v>
      </c>
    </row>
    <row r="110" spans="1:17">
      <c r="A110" s="23" t="s">
        <v>132</v>
      </c>
      <c r="B110" s="25">
        <v>13244087</v>
      </c>
      <c r="C110" s="17" t="s">
        <v>110</v>
      </c>
      <c r="D110" s="9">
        <v>89.8</v>
      </c>
      <c r="E110" s="13">
        <v>68.28</v>
      </c>
      <c r="F110" s="19">
        <v>90</v>
      </c>
      <c r="G110" s="9">
        <v>89.8</v>
      </c>
      <c r="H110" s="9">
        <v>90</v>
      </c>
      <c r="I110" s="12">
        <v>79.08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0.4</v>
      </c>
      <c r="P110" s="9">
        <v>47.608</v>
      </c>
      <c r="Q110" s="1" t="s">
        <v>19</v>
      </c>
    </row>
    <row r="111" spans="1:17">
      <c r="A111" s="23" t="s">
        <v>133</v>
      </c>
      <c r="B111" s="25">
        <v>13244090</v>
      </c>
      <c r="C111" s="17" t="s">
        <v>110</v>
      </c>
      <c r="D111" s="9">
        <v>89.2</v>
      </c>
      <c r="E111" s="13">
        <v>72.39</v>
      </c>
      <c r="F111" s="19">
        <v>90</v>
      </c>
      <c r="G111" s="9">
        <v>88</v>
      </c>
      <c r="H111" s="9">
        <v>89.2</v>
      </c>
      <c r="I111" s="12">
        <v>80.755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9">
        <v>48.453</v>
      </c>
      <c r="Q111" s="1" t="s">
        <v>19</v>
      </c>
    </row>
    <row r="112" spans="1:17">
      <c r="A112" s="23" t="s">
        <v>134</v>
      </c>
      <c r="B112" s="25">
        <v>13245943</v>
      </c>
      <c r="C112" s="17" t="s">
        <v>110</v>
      </c>
      <c r="D112" s="9">
        <v>88.2</v>
      </c>
      <c r="E112" s="13">
        <v>72.74</v>
      </c>
      <c r="F112" s="19">
        <v>90</v>
      </c>
      <c r="G112" s="9">
        <v>88</v>
      </c>
      <c r="H112" s="9">
        <v>87.2</v>
      </c>
      <c r="I112" s="12">
        <v>80.53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9">
        <v>48.318</v>
      </c>
      <c r="Q112" s="1" t="s">
        <v>19</v>
      </c>
    </row>
    <row r="113" spans="1:17">
      <c r="A113" s="23" t="s">
        <v>135</v>
      </c>
      <c r="B113" s="25">
        <v>13246048</v>
      </c>
      <c r="C113" s="17" t="s">
        <v>110</v>
      </c>
      <c r="D113" s="9">
        <v>89.6</v>
      </c>
      <c r="E113" s="13">
        <v>79.63</v>
      </c>
      <c r="F113" s="19">
        <v>90</v>
      </c>
      <c r="G113" s="9">
        <v>89.4</v>
      </c>
      <c r="H113" s="9">
        <v>89.8</v>
      </c>
      <c r="I113" s="12">
        <v>84.655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9">
        <v>50.793</v>
      </c>
      <c r="Q113" s="1" t="s">
        <v>22</v>
      </c>
    </row>
    <row r="114" spans="1:17">
      <c r="A114" s="23" t="s">
        <v>136</v>
      </c>
      <c r="B114" s="25">
        <v>13246049</v>
      </c>
      <c r="C114" s="17" t="s">
        <v>110</v>
      </c>
      <c r="D114" s="9">
        <v>89.6</v>
      </c>
      <c r="E114" s="13">
        <v>84.12</v>
      </c>
      <c r="F114" s="9">
        <v>90</v>
      </c>
      <c r="G114" s="9">
        <v>89.8</v>
      </c>
      <c r="H114" s="9">
        <v>89.8</v>
      </c>
      <c r="I114" s="12">
        <v>86.94</v>
      </c>
      <c r="J114" s="13">
        <v>0</v>
      </c>
      <c r="K114" s="13">
        <v>14.6</v>
      </c>
      <c r="L114" s="13">
        <v>16</v>
      </c>
      <c r="M114" s="13">
        <v>0</v>
      </c>
      <c r="N114" s="13">
        <v>10.5</v>
      </c>
      <c r="O114" s="13">
        <v>9.95</v>
      </c>
      <c r="P114" s="9">
        <v>56.144</v>
      </c>
      <c r="Q114" s="1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沉稳</cp:lastModifiedBy>
  <dcterms:created xsi:type="dcterms:W3CDTF">2026-09-22T08:30:14Z</dcterms:created>
  <dcterms:modified xsi:type="dcterms:W3CDTF">2026-09-22T09:40:44Z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B9B1E592D8404A928E6DF2187A12B0C2_11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